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APR 2023\APR 2023 KVK\"/>
    </mc:Choice>
  </mc:AlternateContent>
  <bookViews>
    <workbookView xWindow="0" yWindow="0" windowWidth="28800" windowHeight="12435"/>
  </bookViews>
  <sheets>
    <sheet name="Crops" sheetId="1" r:id="rId1"/>
    <sheet name="Implements" sheetId="2" r:id="rId2"/>
    <sheet name="Enterprises" sheetId="3" r:id="rId3"/>
    <sheet name="Livestock &amp; fisheries" sheetId="4" r:id="rId4"/>
    <sheet name="Women &amp; Children" sheetId="5"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4" l="1"/>
  <c r="K9" i="4"/>
  <c r="K10" i="4"/>
  <c r="K11" i="4"/>
  <c r="K12" i="4"/>
  <c r="K13" i="4"/>
  <c r="K14" i="4"/>
  <c r="K15" i="4"/>
  <c r="K16" i="4"/>
  <c r="K17" i="4"/>
  <c r="K18" i="4"/>
  <c r="K19" i="4"/>
  <c r="K20" i="4"/>
  <c r="K21" i="4"/>
  <c r="K22" i="4"/>
  <c r="K23" i="4"/>
  <c r="K24" i="4"/>
  <c r="K25" i="4"/>
  <c r="K26" i="4"/>
  <c r="K27" i="4"/>
  <c r="K28" i="4"/>
  <c r="N8" i="4"/>
  <c r="O8" i="4"/>
  <c r="N9" i="4"/>
  <c r="O9" i="4"/>
  <c r="N10" i="4"/>
  <c r="O10" i="4"/>
  <c r="N11" i="4"/>
  <c r="O11" i="4"/>
  <c r="N12" i="4"/>
  <c r="O12" i="4"/>
  <c r="N13" i="4"/>
  <c r="O13" i="4"/>
  <c r="N14" i="4"/>
  <c r="O14" i="4"/>
  <c r="N15" i="4"/>
  <c r="O15" i="4"/>
  <c r="N16" i="4"/>
  <c r="O16" i="4"/>
  <c r="N17" i="4"/>
  <c r="O17" i="4"/>
  <c r="N18" i="4"/>
  <c r="O18" i="4"/>
  <c r="N19" i="4"/>
  <c r="O19" i="4"/>
  <c r="N20" i="4"/>
  <c r="O20" i="4"/>
  <c r="N21" i="4"/>
  <c r="O21" i="4"/>
  <c r="N22" i="4"/>
  <c r="O22" i="4"/>
  <c r="N23" i="4"/>
  <c r="O23" i="4"/>
  <c r="N24" i="4"/>
  <c r="O24" i="4"/>
  <c r="N25" i="4"/>
  <c r="O25" i="4"/>
  <c r="N26" i="4"/>
  <c r="O26" i="4"/>
  <c r="N27" i="4"/>
  <c r="O27" i="4"/>
  <c r="N28" i="4"/>
  <c r="O28"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L4" i="3"/>
  <c r="M4" i="3"/>
  <c r="L5" i="3"/>
  <c r="M5" i="3"/>
  <c r="L6" i="3"/>
  <c r="M6" i="3"/>
  <c r="L7" i="3"/>
  <c r="M7" i="3"/>
  <c r="L8" i="3"/>
  <c r="M8" i="3"/>
  <c r="L9" i="3"/>
  <c r="M9" i="3"/>
  <c r="L10" i="3"/>
  <c r="M10" i="3"/>
  <c r="L11" i="3"/>
  <c r="M11" i="3"/>
  <c r="L12" i="3"/>
  <c r="M12" i="3"/>
  <c r="L13" i="3"/>
  <c r="M13" i="3"/>
  <c r="L14" i="3"/>
  <c r="M14" i="3"/>
  <c r="L15" i="3"/>
  <c r="M15" i="3"/>
  <c r="L16" i="3"/>
  <c r="M16" i="3"/>
  <c r="L17" i="3"/>
  <c r="M17" i="3"/>
  <c r="L18" i="3"/>
  <c r="M18" i="3"/>
  <c r="L19" i="3"/>
  <c r="M19" i="3"/>
  <c r="L20" i="3"/>
  <c r="M20" i="3"/>
  <c r="L21" i="3"/>
  <c r="M21" i="3"/>
  <c r="L22" i="3"/>
  <c r="M22" i="3"/>
  <c r="L23" i="3"/>
  <c r="M23" i="3"/>
  <c r="Y9" i="2"/>
  <c r="Z9" i="2"/>
  <c r="Y10" i="2"/>
  <c r="Z10" i="2"/>
  <c r="Y11" i="2"/>
  <c r="Z11" i="2"/>
  <c r="Y12" i="2"/>
  <c r="Z12" i="2"/>
  <c r="Y13" i="2"/>
  <c r="Z13" i="2"/>
  <c r="Y14" i="2"/>
  <c r="Z14" i="2"/>
  <c r="Y15" i="2"/>
  <c r="Z15" i="2"/>
  <c r="Y16" i="2"/>
  <c r="Z16" i="2"/>
  <c r="Y17" i="2"/>
  <c r="Z17" i="2"/>
  <c r="Y18" i="2"/>
  <c r="Z18" i="2"/>
  <c r="Y19" i="2"/>
  <c r="Z19" i="2"/>
  <c r="Y20" i="2"/>
  <c r="Z20" i="2"/>
  <c r="Y21" i="2"/>
  <c r="Z21" i="2"/>
  <c r="Y22" i="2"/>
  <c r="Z22" i="2"/>
  <c r="Y23" i="2"/>
  <c r="Z23" i="2"/>
  <c r="U9" i="2"/>
  <c r="V9" i="2"/>
  <c r="U10" i="2"/>
  <c r="V10" i="2"/>
  <c r="U11" i="2"/>
  <c r="V11" i="2"/>
  <c r="U12" i="2"/>
  <c r="V12" i="2"/>
  <c r="U13" i="2"/>
  <c r="V13" i="2"/>
  <c r="U14" i="2"/>
  <c r="V14" i="2"/>
  <c r="U15" i="2"/>
  <c r="V15" i="2"/>
  <c r="U16" i="2"/>
  <c r="V16" i="2"/>
  <c r="U17" i="2"/>
  <c r="V17" i="2"/>
  <c r="U18" i="2"/>
  <c r="V18" i="2"/>
  <c r="U19" i="2"/>
  <c r="V19" i="2"/>
  <c r="U20" i="2"/>
  <c r="V20" i="2"/>
  <c r="U21" i="2"/>
  <c r="V21" i="2"/>
  <c r="U22" i="2"/>
  <c r="V22" i="2"/>
  <c r="U23" i="2"/>
  <c r="V23" i="2"/>
  <c r="R9" i="2"/>
  <c r="R10" i="2"/>
  <c r="R11" i="2"/>
  <c r="R12" i="2"/>
  <c r="R13" i="2"/>
  <c r="R14" i="2"/>
  <c r="R15" i="2"/>
  <c r="R16" i="2"/>
  <c r="R17" i="2"/>
  <c r="R18" i="2"/>
  <c r="R19" i="2"/>
  <c r="R20" i="2"/>
  <c r="R21" i="2"/>
  <c r="R22" i="2"/>
  <c r="R23" i="2"/>
  <c r="V13" i="1"/>
  <c r="W13" i="1"/>
  <c r="V14" i="1"/>
  <c r="W14" i="1"/>
  <c r="V15" i="1"/>
  <c r="W15" i="1"/>
  <c r="V16" i="1"/>
  <c r="W16" i="1"/>
  <c r="V17" i="1"/>
  <c r="W17" i="1"/>
  <c r="V18" i="1"/>
  <c r="W18" i="1"/>
  <c r="V19" i="1"/>
  <c r="W19" i="1"/>
  <c r="V20" i="1"/>
  <c r="W20" i="1"/>
  <c r="V21" i="1"/>
  <c r="W21" i="1"/>
  <c r="V22" i="1"/>
  <c r="W22" i="1"/>
  <c r="V23" i="1"/>
  <c r="W23" i="1"/>
  <c r="V24" i="1"/>
  <c r="W24" i="1"/>
  <c r="V25" i="1"/>
  <c r="W25" i="1"/>
  <c r="V26" i="1"/>
  <c r="W26" i="1"/>
  <c r="V27" i="1"/>
  <c r="W27" i="1"/>
  <c r="V28" i="1"/>
  <c r="W28" i="1"/>
  <c r="V29" i="1"/>
  <c r="W29" i="1"/>
  <c r="V30" i="1"/>
  <c r="W30" i="1"/>
  <c r="V31" i="1"/>
  <c r="W31" i="1"/>
  <c r="V32" i="1"/>
  <c r="W32" i="1"/>
  <c r="V33" i="1"/>
  <c r="W33" i="1"/>
  <c r="V34" i="1"/>
  <c r="W34" i="1"/>
  <c r="V35" i="1"/>
  <c r="W35" i="1"/>
  <c r="V36" i="1"/>
  <c r="W36" i="1"/>
  <c r="V37" i="1"/>
  <c r="W37" i="1"/>
  <c r="V38" i="1"/>
  <c r="W38" i="1"/>
  <c r="V39" i="1"/>
  <c r="W39" i="1"/>
  <c r="V40" i="1"/>
  <c r="W40" i="1"/>
  <c r="V41" i="1"/>
  <c r="W41" i="1"/>
  <c r="V42" i="1"/>
  <c r="W42" i="1"/>
  <c r="V43" i="1"/>
  <c r="W43" i="1"/>
  <c r="R13" i="1"/>
  <c r="S13" i="1"/>
  <c r="R14" i="1"/>
  <c r="S14"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alcChain>
</file>

<file path=xl/sharedStrings.xml><?xml version="1.0" encoding="utf-8"?>
<sst xmlns="http://schemas.openxmlformats.org/spreadsheetml/2006/main" count="1595" uniqueCount="533">
  <si>
    <t>State</t>
  </si>
  <si>
    <t>KVK</t>
  </si>
  <si>
    <t>Thematic Area</t>
  </si>
  <si>
    <t>Crop Category</t>
  </si>
  <si>
    <t>Crop</t>
  </si>
  <si>
    <t>Farming Situation</t>
  </si>
  <si>
    <t>Season</t>
  </si>
  <si>
    <t>Technology demonstrated</t>
  </si>
  <si>
    <t>No. of farmers</t>
  </si>
  <si>
    <t>Area (ha)</t>
  </si>
  <si>
    <t>Demo plot yield - Average (q/ha)</t>
  </si>
  <si>
    <t>Check plot yield - Average (q/ha)</t>
  </si>
  <si>
    <t>% increase over check</t>
  </si>
  <si>
    <t xml:space="preserve">Total cost of cultivation of Demo plot (Rs/ha) </t>
  </si>
  <si>
    <t xml:space="preserve">Gross returns of Demo plot (Rs/ha) </t>
  </si>
  <si>
    <t>Net returns of Demo plot (Rs/ha)</t>
  </si>
  <si>
    <t>B:C ratio of Demo plot (Rs/ha)</t>
  </si>
  <si>
    <t xml:space="preserve">Total cost of cultivation of Check plot (Rs/ha) </t>
  </si>
  <si>
    <t xml:space="preserve">Gross returns of Check plot (Rs/ha) </t>
  </si>
  <si>
    <t>Net returns of Check plot (Rs/ha)</t>
  </si>
  <si>
    <t>B:C ratio of Check plot (Rs/ha)</t>
  </si>
  <si>
    <t>Name of  technology specific parameter 1</t>
  </si>
  <si>
    <t>Unit of the parameter 1</t>
  </si>
  <si>
    <t>Data on parameter 1(Demo Plot)</t>
  </si>
  <si>
    <t>Data on parameter 1(Check Plot)</t>
  </si>
  <si>
    <t>Inference on the technology specific parameter 1</t>
  </si>
  <si>
    <t>Name of  technology specific parameter 2</t>
  </si>
  <si>
    <t>Unit of the parameter 2</t>
  </si>
  <si>
    <t>Data on parameter 2 (Demo Plot)</t>
  </si>
  <si>
    <t>Data on parameter 2 (Check Plot)</t>
  </si>
  <si>
    <t>Inference on the technology specific parameter 2</t>
  </si>
  <si>
    <t>Name of  technology specific parameter 3</t>
  </si>
  <si>
    <t>Unit of the parameter 3</t>
  </si>
  <si>
    <t>Data on parameter 3 (Demo Plot)</t>
  </si>
  <si>
    <t>Data on parameter 3 (Check Plot)</t>
  </si>
  <si>
    <t>Inference on the technology specific parameter 3</t>
  </si>
  <si>
    <t>Farmers Feedback on Technology</t>
  </si>
  <si>
    <t>Farmers Feedback on constraints in adoption</t>
  </si>
  <si>
    <t>Remarks</t>
  </si>
  <si>
    <t xml:space="preserve">Farming Situation </t>
  </si>
  <si>
    <t xml:space="preserve">Season </t>
  </si>
  <si>
    <t>Implement/ Equipment demonstrated</t>
  </si>
  <si>
    <t>Area (ha) covered per hour under demo per operation</t>
  </si>
  <si>
    <t>Area (ha) covered per hour under check per operation</t>
  </si>
  <si>
    <t>Time (hr) saved to cover one ha</t>
  </si>
  <si>
    <t>No. of labours employed per ha under demo for the crop period</t>
  </si>
  <si>
    <t>No. of labours saved to cover one ha for the crop period</t>
  </si>
  <si>
    <t>No. of rounds or operations in the crop period</t>
  </si>
  <si>
    <t xml:space="preserve">Total cost of Cultivation of Demo plot (Rs/ha) </t>
  </si>
  <si>
    <t xml:space="preserve">Total cost of Cultivation of Check plot (Rs/ha) </t>
  </si>
  <si>
    <t>Enterprise</t>
  </si>
  <si>
    <t>Unit Size</t>
  </si>
  <si>
    <t>No. of units</t>
  </si>
  <si>
    <t>Unit of measurement</t>
  </si>
  <si>
    <t>Total production/unit/year under demo</t>
  </si>
  <si>
    <t xml:space="preserve">Total cost of Production of Demo (Rs/unit/year) </t>
  </si>
  <si>
    <t xml:space="preserve">Gross returns of Demo (Rs/unit/year) </t>
  </si>
  <si>
    <t xml:space="preserve">Net returns of Demo (Rs/unit/year) </t>
  </si>
  <si>
    <t>B:C ratio of Demo</t>
  </si>
  <si>
    <t>Livestock</t>
  </si>
  <si>
    <t>Name of Breed/ Species</t>
  </si>
  <si>
    <t>Unit of Yield</t>
  </si>
  <si>
    <t xml:space="preserve">Total cost of Production of Demo (Rs/livestock/year) </t>
  </si>
  <si>
    <t xml:space="preserve">Gross retutns of Demo (Rs/livestock/year) </t>
  </si>
  <si>
    <t xml:space="preserve">Net returns of Demo (Rs/livestock/year) </t>
  </si>
  <si>
    <t xml:space="preserve">Total cost of Production of Check (Rs/livestock/year) </t>
  </si>
  <si>
    <t xml:space="preserve">Gross retutns of Check (Rs/livestock/year) </t>
  </si>
  <si>
    <t xml:space="preserve">Net returns of Check (Rs/livestock/year) </t>
  </si>
  <si>
    <t>Data on parameter 1</t>
  </si>
  <si>
    <t>Data on parameter 2</t>
  </si>
  <si>
    <t>Choose Crop Category</t>
  </si>
  <si>
    <t>Cereals</t>
  </si>
  <si>
    <t>Commercial crops</t>
  </si>
  <si>
    <t>Fibre crops</t>
  </si>
  <si>
    <t>Flower crops</t>
  </si>
  <si>
    <t>Fodder crops</t>
  </si>
  <si>
    <t>Fruit crops</t>
  </si>
  <si>
    <t>Medicinal crops</t>
  </si>
  <si>
    <t>Millets</t>
  </si>
  <si>
    <t>Oilseeds</t>
  </si>
  <si>
    <t>Plantation crops</t>
  </si>
  <si>
    <t>Pulses</t>
  </si>
  <si>
    <t>Spices</t>
  </si>
  <si>
    <t>Tuber crops</t>
  </si>
  <si>
    <t>Vegetable crops</t>
  </si>
  <si>
    <t>Choose Crop</t>
  </si>
  <si>
    <t>Amaranthus</t>
  </si>
  <si>
    <t>Apple</t>
  </si>
  <si>
    <t>Arecanut</t>
  </si>
  <si>
    <t>Ashgourd</t>
  </si>
  <si>
    <t>Ashwagandha</t>
  </si>
  <si>
    <t>Aster</t>
  </si>
  <si>
    <t>Bajra</t>
  </si>
  <si>
    <t>Banana</t>
  </si>
  <si>
    <t>Barley</t>
  </si>
  <si>
    <t>Barnyard millet</t>
  </si>
  <si>
    <t>Beetroot</t>
  </si>
  <si>
    <t>Betel vine</t>
  </si>
  <si>
    <t>Bittergourd</t>
  </si>
  <si>
    <t>Blackgram</t>
  </si>
  <si>
    <t>Blackpepper</t>
  </si>
  <si>
    <t>Bottlegourd</t>
  </si>
  <si>
    <t>Brinjal</t>
  </si>
  <si>
    <t>Cabbage</t>
  </si>
  <si>
    <t>Cardomom</t>
  </si>
  <si>
    <t>Carrot</t>
  </si>
  <si>
    <t>Cashew</t>
  </si>
  <si>
    <t>Castor</t>
  </si>
  <si>
    <t>Cauliflower</t>
  </si>
  <si>
    <t>Chickpea</t>
  </si>
  <si>
    <t>Chilli dry</t>
  </si>
  <si>
    <t>Chilli green</t>
  </si>
  <si>
    <t>Chrysanthemum</t>
  </si>
  <si>
    <t>Cinnamon</t>
  </si>
  <si>
    <t>Clove</t>
  </si>
  <si>
    <t>Clusterbean</t>
  </si>
  <si>
    <t>Coccinia</t>
  </si>
  <si>
    <t>Cocoa</t>
  </si>
  <si>
    <t>Coconut</t>
  </si>
  <si>
    <t>Coffee</t>
  </si>
  <si>
    <t>Colocasia</t>
  </si>
  <si>
    <t>Coriander seed</t>
  </si>
  <si>
    <t>Corianderleaf</t>
  </si>
  <si>
    <t>Cotton</t>
  </si>
  <si>
    <t>Cowpea</t>
  </si>
  <si>
    <t>Crossandra</t>
  </si>
  <si>
    <t>Cucumber</t>
  </si>
  <si>
    <t>Curryleaf</t>
  </si>
  <si>
    <t>Custard apple</t>
  </si>
  <si>
    <t>Davana</t>
  </si>
  <si>
    <t>Diascorea</t>
  </si>
  <si>
    <t>Dolichosbean</t>
  </si>
  <si>
    <t>Drumstick</t>
  </si>
  <si>
    <t>Elephant footyam</t>
  </si>
  <si>
    <t>Fieldbean</t>
  </si>
  <si>
    <t>Finger millet</t>
  </si>
  <si>
    <t>Fodder Bajra</t>
  </si>
  <si>
    <t>Fodder Maize</t>
  </si>
  <si>
    <t>Fodder Sorghum</t>
  </si>
  <si>
    <t>Foxtail millet</t>
  </si>
  <si>
    <t>Frenchbean</t>
  </si>
  <si>
    <t>Garlic</t>
  </si>
  <si>
    <t>Ginger</t>
  </si>
  <si>
    <t>Grapes</t>
  </si>
  <si>
    <t>Greengram</t>
  </si>
  <si>
    <t>Groundnut</t>
  </si>
  <si>
    <t>Guava</t>
  </si>
  <si>
    <t>Guinea grass</t>
  </si>
  <si>
    <t>Horsegram</t>
  </si>
  <si>
    <t>Jasmine</t>
  </si>
  <si>
    <t>Jowar</t>
  </si>
  <si>
    <t>Jute</t>
  </si>
  <si>
    <t>Knolkhol</t>
  </si>
  <si>
    <t>Kodo millet</t>
  </si>
  <si>
    <t>Lemongrass</t>
  </si>
  <si>
    <t>Lettuce</t>
  </si>
  <si>
    <t>Lime</t>
  </si>
  <si>
    <t>Linseed</t>
  </si>
  <si>
    <t>Little millet</t>
  </si>
  <si>
    <t>Lucerne</t>
  </si>
  <si>
    <t>Maize</t>
  </si>
  <si>
    <t>Mango</t>
  </si>
  <si>
    <t>Marigold</t>
  </si>
  <si>
    <t>Mint</t>
  </si>
  <si>
    <t>Mixed fodder crops</t>
  </si>
  <si>
    <t>Mulberry</t>
  </si>
  <si>
    <t>Muskmelon</t>
  </si>
  <si>
    <t>Mustard</t>
  </si>
  <si>
    <t>Napier</t>
  </si>
  <si>
    <t>Niger</t>
  </si>
  <si>
    <t>Noni</t>
  </si>
  <si>
    <t>Nutmeg</t>
  </si>
  <si>
    <t>Okra</t>
  </si>
  <si>
    <t>Onion</t>
  </si>
  <si>
    <t>Orange</t>
  </si>
  <si>
    <t>Pachouli</t>
  </si>
  <si>
    <t>Paddy</t>
  </si>
  <si>
    <t>Papaya</t>
  </si>
  <si>
    <t>Para grass</t>
  </si>
  <si>
    <t>Pea</t>
  </si>
  <si>
    <t>Pigeonpea</t>
  </si>
  <si>
    <t>Pineapple</t>
  </si>
  <si>
    <t>Polebean</t>
  </si>
  <si>
    <t>Pomegranate</t>
  </si>
  <si>
    <t>Potato</t>
  </si>
  <si>
    <t>Proso millet</t>
  </si>
  <si>
    <t>Pumpkin</t>
  </si>
  <si>
    <t>Radish</t>
  </si>
  <si>
    <t>Rhodes</t>
  </si>
  <si>
    <t>Ridgegourd</t>
  </si>
  <si>
    <t>Rose</t>
  </si>
  <si>
    <t>Rosemary</t>
  </si>
  <si>
    <t>Rubber</t>
  </si>
  <si>
    <t>Safflower</t>
  </si>
  <si>
    <t>Sapota</t>
  </si>
  <si>
    <t>Sesamum</t>
  </si>
  <si>
    <t>Snakegourd</t>
  </si>
  <si>
    <t>Soybean</t>
  </si>
  <si>
    <t>Stylo</t>
  </si>
  <si>
    <t>Sugarcane</t>
  </si>
  <si>
    <t>Sunflower</t>
  </si>
  <si>
    <t>Sunhemp</t>
  </si>
  <si>
    <t>Sweet Orange</t>
  </si>
  <si>
    <t>Sweet potato</t>
  </si>
  <si>
    <t>Tapioca</t>
  </si>
  <si>
    <t>Tea</t>
  </si>
  <si>
    <t>Tobacco</t>
  </si>
  <si>
    <t>Tomato</t>
  </si>
  <si>
    <t>Tuberose</t>
  </si>
  <si>
    <t>Turmeric</t>
  </si>
  <si>
    <t>Velvetbean</t>
  </si>
  <si>
    <t>Vettiver</t>
  </si>
  <si>
    <t>Watermelon</t>
  </si>
  <si>
    <t>Wheat</t>
  </si>
  <si>
    <t>Choose Thematic Area</t>
  </si>
  <si>
    <t>Agroforestry</t>
  </si>
  <si>
    <t>Crop Diversification</t>
  </si>
  <si>
    <t>Cropping Systems</t>
  </si>
  <si>
    <t>Drudgery Reduction Management</t>
  </si>
  <si>
    <t>Dryland farming</t>
  </si>
  <si>
    <t>Farm Mechanisation</t>
  </si>
  <si>
    <t>Fodder Crops</t>
  </si>
  <si>
    <t>Green Manure Crops</t>
  </si>
  <si>
    <t>Hybrid Introduction</t>
  </si>
  <si>
    <t>Integrated Crop Management</t>
  </si>
  <si>
    <t>Integrated Disease Management</t>
  </si>
  <si>
    <t>Integrated Farming System</t>
  </si>
  <si>
    <t>Integrated Nutrient Management</t>
  </si>
  <si>
    <t>Integrated Pest and Disease Management</t>
  </si>
  <si>
    <t>Integrated Pest Management</t>
  </si>
  <si>
    <t>Integrated Weed Management</t>
  </si>
  <si>
    <t>Irrigation Management</t>
  </si>
  <si>
    <t>Nursery Management</t>
  </si>
  <si>
    <t>Organic Farming</t>
  </si>
  <si>
    <t>Precision Farming</t>
  </si>
  <si>
    <t>Problematic Soil Management</t>
  </si>
  <si>
    <t>Processing and Value Addition</t>
  </si>
  <si>
    <t>Resource Conservation Technologies</t>
  </si>
  <si>
    <t>Variety Introduction</t>
  </si>
  <si>
    <t>Choose Farming Situation</t>
  </si>
  <si>
    <t>Homestead</t>
  </si>
  <si>
    <t>Irrigated</t>
  </si>
  <si>
    <t>Limited irrigation</t>
  </si>
  <si>
    <t>Rainfed</t>
  </si>
  <si>
    <t>Rice Fallow</t>
  </si>
  <si>
    <t>Choose Season</t>
  </si>
  <si>
    <t>Choose state</t>
  </si>
  <si>
    <t>Goa</t>
  </si>
  <si>
    <t>Gujarat</t>
  </si>
  <si>
    <t>Maharashtra</t>
  </si>
  <si>
    <t>Choose KVK</t>
  </si>
  <si>
    <t>Ahmedabad</t>
  </si>
  <si>
    <t>Ahmednagar-I</t>
  </si>
  <si>
    <t>Ahmednagar-II</t>
  </si>
  <si>
    <t>Akola</t>
  </si>
  <si>
    <t xml:space="preserve">Amaravati-I </t>
  </si>
  <si>
    <t>Amaravati-II</t>
  </si>
  <si>
    <t>Amreli</t>
  </si>
  <si>
    <t>Anand</t>
  </si>
  <si>
    <t>Aurangabad -I</t>
  </si>
  <si>
    <t>Aurangabad -II</t>
  </si>
  <si>
    <t>Banaskantha-I</t>
  </si>
  <si>
    <t>Banaskantha-II</t>
  </si>
  <si>
    <t>Beed-I</t>
  </si>
  <si>
    <t>Beed-II</t>
  </si>
  <si>
    <t>Bhandara</t>
  </si>
  <si>
    <t>Bharuch</t>
  </si>
  <si>
    <t>Bhavnagar</t>
  </si>
  <si>
    <t>Buldhana-I</t>
  </si>
  <si>
    <t>Buldhana-II</t>
  </si>
  <si>
    <t>Chandrapur</t>
  </si>
  <si>
    <t xml:space="preserve">Dahod </t>
  </si>
  <si>
    <t>Dang</t>
  </si>
  <si>
    <t xml:space="preserve">Dhule </t>
  </si>
  <si>
    <t>Gadchiroli</t>
  </si>
  <si>
    <t>Gandhinagar</t>
  </si>
  <si>
    <t>Gondia</t>
  </si>
  <si>
    <t>Hingoli</t>
  </si>
  <si>
    <t>Jalgaon-I</t>
  </si>
  <si>
    <t>Jalgaon-II</t>
  </si>
  <si>
    <t>Jamnagar</t>
  </si>
  <si>
    <t>Junagadh</t>
  </si>
  <si>
    <t>Kheda</t>
  </si>
  <si>
    <t>Kutch-I</t>
  </si>
  <si>
    <t>Kutch-II</t>
  </si>
  <si>
    <t>Latur</t>
  </si>
  <si>
    <t>Mehsana</t>
  </si>
  <si>
    <t>Morbi</t>
  </si>
  <si>
    <t xml:space="preserve">Nanded-I </t>
  </si>
  <si>
    <t>Nanded-II</t>
  </si>
  <si>
    <t>Narmada</t>
  </si>
  <si>
    <t>Nashik-I</t>
  </si>
  <si>
    <t>Nashik-II</t>
  </si>
  <si>
    <t>Navsari</t>
  </si>
  <si>
    <t>North Goa</t>
  </si>
  <si>
    <t>Nundurbar</t>
  </si>
  <si>
    <t>Osmanabad</t>
  </si>
  <si>
    <t>Panchmahal</t>
  </si>
  <si>
    <t>Parbhani</t>
  </si>
  <si>
    <t>Patan</t>
  </si>
  <si>
    <t>Porbandar</t>
  </si>
  <si>
    <t>Pune-I</t>
  </si>
  <si>
    <t>Pune-II</t>
  </si>
  <si>
    <t>Raigadh</t>
  </si>
  <si>
    <t>Rajkot-I</t>
  </si>
  <si>
    <t>Rajkot-II</t>
  </si>
  <si>
    <t>Ratnagiri</t>
  </si>
  <si>
    <t>Sabarkantha</t>
  </si>
  <si>
    <t>Satara-I</t>
  </si>
  <si>
    <t>Satara-II</t>
  </si>
  <si>
    <t>Sindhudurg</t>
  </si>
  <si>
    <t>Solapur-I</t>
  </si>
  <si>
    <t>Solapur-II</t>
  </si>
  <si>
    <t>South Goa</t>
  </si>
  <si>
    <t>Surat</t>
  </si>
  <si>
    <t>Surendranagar</t>
  </si>
  <si>
    <t>Tapi</t>
  </si>
  <si>
    <t>Vadodara</t>
  </si>
  <si>
    <t>Valsad</t>
  </si>
  <si>
    <t>Wardha</t>
  </si>
  <si>
    <t>Washim</t>
  </si>
  <si>
    <t>Yavatmal-I</t>
  </si>
  <si>
    <t>Yavatmal-II</t>
  </si>
  <si>
    <t>Choose Enterprise</t>
  </si>
  <si>
    <t>Mushroom</t>
  </si>
  <si>
    <t>Apiary</t>
  </si>
  <si>
    <t>Vermicompost</t>
  </si>
  <si>
    <t>Tailoring</t>
  </si>
  <si>
    <t>Nutrition Garden</t>
  </si>
  <si>
    <t xml:space="preserve">Nursery Management </t>
  </si>
  <si>
    <t xml:space="preserve">Production and Management </t>
  </si>
  <si>
    <t>Choose Livestock</t>
  </si>
  <si>
    <t>Crab</t>
  </si>
  <si>
    <t>Dairy Buffalo</t>
  </si>
  <si>
    <t>Dairy Cow</t>
  </si>
  <si>
    <t>Duckerry</t>
  </si>
  <si>
    <t>Emu</t>
  </si>
  <si>
    <t>Fishery</t>
  </si>
  <si>
    <t>Goat</t>
  </si>
  <si>
    <t>Mussel</t>
  </si>
  <si>
    <t>Ostrich</t>
  </si>
  <si>
    <t>Piggery</t>
  </si>
  <si>
    <t>Poultry Broiler</t>
  </si>
  <si>
    <t>Poultry Dual</t>
  </si>
  <si>
    <t>Poultry Layer</t>
  </si>
  <si>
    <t>Prawn</t>
  </si>
  <si>
    <t>Quail</t>
  </si>
  <si>
    <t>Rabbitry</t>
  </si>
  <si>
    <t>Sheep</t>
  </si>
  <si>
    <t>Turkey</t>
  </si>
  <si>
    <t>Choose Unit of Yield</t>
  </si>
  <si>
    <t>kg of fish</t>
  </si>
  <si>
    <t>kg/animal</t>
  </si>
  <si>
    <t>kg/bird</t>
  </si>
  <si>
    <t>Numbers</t>
  </si>
  <si>
    <t xml:space="preserve">Age at sexual maturity in months </t>
  </si>
  <si>
    <t>Milk yield L/anim./day</t>
  </si>
  <si>
    <t>No. of ectoparasites/sq inch</t>
  </si>
  <si>
    <t>Fertility rate %</t>
  </si>
  <si>
    <t>No. of fingerlings</t>
  </si>
  <si>
    <t>q/ha</t>
  </si>
  <si>
    <t>Surivival rate %</t>
  </si>
  <si>
    <t>Morbidity rate %</t>
  </si>
  <si>
    <t>Mortality rate %</t>
  </si>
  <si>
    <t>No. of inseminations for conception/anim.</t>
  </si>
  <si>
    <t>Conception rate %</t>
  </si>
  <si>
    <t>No. of eggs /bird/year</t>
  </si>
  <si>
    <t>Hatchability rate %</t>
  </si>
  <si>
    <t xml:space="preserve">Demo yield - Average </t>
  </si>
  <si>
    <t xml:space="preserve">Check yield - Average </t>
  </si>
  <si>
    <t>Crops</t>
  </si>
  <si>
    <t>Implements</t>
  </si>
  <si>
    <t>Enterprises</t>
  </si>
  <si>
    <t>Livestock &amp; fisheries</t>
  </si>
  <si>
    <t>Jalna-I</t>
  </si>
  <si>
    <t>Jalna-II</t>
  </si>
  <si>
    <t>Kolhapur-I</t>
  </si>
  <si>
    <t>Kolhapur-II</t>
  </si>
  <si>
    <t>Nagpur-I</t>
  </si>
  <si>
    <t>Nagpur-II</t>
  </si>
  <si>
    <t>Sangli-I</t>
  </si>
  <si>
    <t>Sangali-II</t>
  </si>
  <si>
    <t>Palghar</t>
  </si>
  <si>
    <t>Thane</t>
  </si>
  <si>
    <t>Kharif 2022</t>
  </si>
  <si>
    <t>Rabi 2021-22</t>
  </si>
  <si>
    <t>Summer 2022</t>
  </si>
  <si>
    <t>Name of Variety/Hybrid</t>
  </si>
  <si>
    <t>Crop is wether Variety/Hybrid</t>
  </si>
  <si>
    <t xml:space="preserve">Total No. of livestocks/animals </t>
  </si>
  <si>
    <t>WOMEN AND CHILDREN</t>
  </si>
  <si>
    <t>Name of technology</t>
  </si>
  <si>
    <t>No. of Demos</t>
  </si>
  <si>
    <t>No. of Beneficiaries</t>
  </si>
  <si>
    <t>Coconut tree climbing</t>
  </si>
  <si>
    <t>Farming System</t>
  </si>
  <si>
    <t>Health and nutrition</t>
  </si>
  <si>
    <t>Kitchen Garden</t>
  </si>
  <si>
    <t>Nutrigarden</t>
  </si>
  <si>
    <t>Value addition</t>
  </si>
  <si>
    <t>Women Empowerment</t>
  </si>
  <si>
    <t>Name of KVK</t>
  </si>
  <si>
    <t>Others Specify</t>
  </si>
  <si>
    <t>FLDs carried out for WOMEN AND CHILDREN</t>
  </si>
  <si>
    <t>Children</t>
  </si>
  <si>
    <t>Women</t>
  </si>
  <si>
    <t>Activities carried out for</t>
  </si>
  <si>
    <t>Variety</t>
  </si>
  <si>
    <t>Hybrid</t>
  </si>
  <si>
    <t>Kharif 2023</t>
  </si>
  <si>
    <t xml:space="preserve">Demonstration on new variety of Littele Millets Fule Ekadashi </t>
  </si>
  <si>
    <t xml:space="preserve">Fule Ekadashi </t>
  </si>
  <si>
    <t xml:space="preserve">Maturity </t>
  </si>
  <si>
    <t xml:space="preserve">Days </t>
  </si>
  <si>
    <t xml:space="preserve">Seed quality </t>
  </si>
  <si>
    <t>Fine grain</t>
  </si>
  <si>
    <t xml:space="preserve">Coasres </t>
  </si>
  <si>
    <t xml:space="preserve">Good variety , Suitable for area for increasng yield </t>
  </si>
  <si>
    <t>Nil</t>
  </si>
  <si>
    <t xml:space="preserve">Demonstration on new variety of Sorgum  </t>
  </si>
  <si>
    <t xml:space="preserve">Parbhani Shakti </t>
  </si>
  <si>
    <t xml:space="preserve">Colour </t>
  </si>
  <si>
    <t>Coloure</t>
  </si>
  <si>
    <t>White</t>
  </si>
  <si>
    <t>Plae white</t>
  </si>
  <si>
    <t>Wild animal menance</t>
  </si>
  <si>
    <t>Rabi 2022</t>
  </si>
  <si>
    <t>Demonstration on New Variety of Wheat PDKV Sardar</t>
  </si>
  <si>
    <t>PDKV -Sardar</t>
  </si>
  <si>
    <t>Test weight (g)</t>
  </si>
  <si>
    <t>Color</t>
  </si>
  <si>
    <t>Yellowish</t>
  </si>
  <si>
    <t>Pale yellow</t>
  </si>
  <si>
    <t xml:space="preserve">Cultivation of DHN - 6 for green fodder  </t>
  </si>
  <si>
    <t>Indigenous</t>
  </si>
  <si>
    <t>Due to this technology improve in milk yield and availability of green fodder in lean season</t>
  </si>
  <si>
    <t>Control on Endo / Ecto parasitic infestation in animal</t>
  </si>
  <si>
    <t>Indiginous</t>
  </si>
  <si>
    <t>Due to this technology improve in milk yield and animal free from parasitic infestation</t>
  </si>
  <si>
    <t>Performance of Probiotic supplementation in goat kid</t>
  </si>
  <si>
    <t xml:space="preserve">Due to this technology improve in weight gain and increase in growth rate of goat kid </t>
  </si>
  <si>
    <t>Prevenion of calf mortalitty</t>
  </si>
  <si>
    <t>Indigious</t>
  </si>
  <si>
    <t>Due to this technology incresed in weight gain and reduce in mortality</t>
  </si>
  <si>
    <t>Supplementation of Mineral mixture and deworming in milch cow</t>
  </si>
  <si>
    <t xml:space="preserve">Due to this technology improve in milk yield and improvein breeding efficiency  </t>
  </si>
  <si>
    <t>Summer 2023</t>
  </si>
  <si>
    <t>Bullock drawn Single blade Ferti hoe</t>
  </si>
  <si>
    <t>not recorded</t>
  </si>
  <si>
    <t>Cost of Operation</t>
  </si>
  <si>
    <t>Rs/ha</t>
  </si>
  <si>
    <t>Time requried</t>
  </si>
  <si>
    <t>hr/ha</t>
  </si>
  <si>
    <t xml:space="preserve">49 %Saving in labour and cost of operation and 74% saving in time </t>
  </si>
  <si>
    <t>Bullock drawn 3 row seed cum ferti drill</t>
  </si>
  <si>
    <t xml:space="preserve">66 %Saving in labour,33% saving intime and 50% saving in  cost of operation  </t>
  </si>
  <si>
    <t xml:space="preserve">Animal drawn stubble collector </t>
  </si>
  <si>
    <t xml:space="preserve">95 %Saving in labour and time and 67% saving in  cost of operation </t>
  </si>
  <si>
    <t>Bullock operated three Tyne weeder</t>
  </si>
  <si>
    <t>58 % saving in labour,time and cost of operation</t>
  </si>
  <si>
    <t>Powar operated Seed grading machine  (qt/hr)</t>
  </si>
  <si>
    <t>Rs/qt</t>
  </si>
  <si>
    <t>hr/qt</t>
  </si>
  <si>
    <t xml:space="preserve">84 %Saving in labour,68% saving in time and 54% saving in  cost of operation </t>
  </si>
  <si>
    <t>Three row CRIDA planter (BD</t>
  </si>
  <si>
    <t>54% saving in costof operation and  seed Saving 14 %</t>
  </si>
  <si>
    <t>Arka samrat + RDF</t>
  </si>
  <si>
    <t>Arka Samrat</t>
  </si>
  <si>
    <t>Height</t>
  </si>
  <si>
    <t>CM</t>
  </si>
  <si>
    <t>Arka Samrat gives the good performance with increasing the yield upto 19.89% .</t>
  </si>
  <si>
    <t>Seeds are not easily available at tahsil level</t>
  </si>
  <si>
    <t>Arka Vegetable special  spray @5gm/lit</t>
  </si>
  <si>
    <t>Manas</t>
  </si>
  <si>
    <t>Wt of the Curd</t>
  </si>
  <si>
    <t>kg</t>
  </si>
  <si>
    <t>The utilization of new techniques get higher yield with increasing net profit</t>
  </si>
  <si>
    <t>Irregular Electric supply</t>
  </si>
  <si>
    <t>Harmonal spray to Control Fruit drop</t>
  </si>
  <si>
    <t>Nagpuri</t>
  </si>
  <si>
    <t>Fruit/Plant</t>
  </si>
  <si>
    <t>No</t>
  </si>
  <si>
    <t xml:space="preserve">The application of proper hormonal spray at proper time control the fruit drop  </t>
  </si>
  <si>
    <t>Wild Animal Trobles</t>
  </si>
  <si>
    <t>Nutritional Security</t>
  </si>
  <si>
    <t>20 Kg</t>
  </si>
  <si>
    <t>600 Rs/Season</t>
  </si>
  <si>
    <t>2000/Season</t>
  </si>
  <si>
    <t>Awareness programmes on Inshulated Fishbag</t>
  </si>
  <si>
    <t>Drudgery Reduction through Soyamitten</t>
  </si>
  <si>
    <t>Enterprises on Paneer Press Machine</t>
  </si>
  <si>
    <t>Health and nutrition through Mashroom production</t>
  </si>
  <si>
    <t>Storage Technique through Solar Drier</t>
  </si>
  <si>
    <t>Management of wilt disease in Bengal gram - Seed treatment of Trichoderma viride 1% WP@ 10g/kg seeds + two applications of Trichoderma viride 1% WP@ 2.5 kg/ha in 250 kg FYM at sowing and at 50% flowering stage.</t>
  </si>
  <si>
    <t>Vijay</t>
  </si>
  <si>
    <t>Disease incidence</t>
  </si>
  <si>
    <t>%</t>
  </si>
  <si>
    <t>Per cent disease incidence  5.28 %</t>
  </si>
  <si>
    <t>Per cent disease incidence  13.93 %</t>
  </si>
  <si>
    <t>Percent disease incidence was reduced in demonstration by 60.09 % over local check</t>
  </si>
  <si>
    <t>The technology demonstrated is very effective for management of wilt disease in Bengal gram 2.We come to know that the importance of seed treatment  and soil application of Trichoderma viride  as it  very well control the wilt disease and also increased the plant stand .</t>
  </si>
  <si>
    <t>Management of Wilt disease in Pigeon pea by using Seed treatment with combined product of fungicide Carboxin (37.5 %) + Thiram (37.5 %) @ 3g/kg fallowed by Trichoderm viride @10g/kg of seed</t>
  </si>
  <si>
    <t>BDN 716,Charu</t>
  </si>
  <si>
    <t>Average Disease Incidenace</t>
  </si>
  <si>
    <t>Percent</t>
  </si>
  <si>
    <t>Av.per cent disease incidence 5.64</t>
  </si>
  <si>
    <t>Av.per cent disease incidence 17.46</t>
  </si>
  <si>
    <t>Disease incidence in demonstration plot is reduced by 67.69%</t>
  </si>
  <si>
    <t>The technology demonstrated is very effective for management of wilt disease in Pigeon pea 2.We come to know that the importance of seed treatment of Trichodermaviride and Carboxin + Thiram as it  very well control the wilt disease and also increased the plant stand by good germination.</t>
  </si>
  <si>
    <t>Integrated Management of Pink bollworm (Pectinophoragossypiella) in Bt cotton-1st Spray profenophos 50 EC @ 20 ml per 10 lit water at 60 DAS, 2nd Spray Emamectin benzoate 5 SG @ 4.4 g per 10 lit water at 80 DAS and 3rd spray Lambda cyhalothrin 5 EC @ 10 ml per 10 lit water at 100 DAS</t>
  </si>
  <si>
    <t>Bouncer,Kabaddi</t>
  </si>
  <si>
    <t>Average percent green boll damage,Average percent loculi damage</t>
  </si>
  <si>
    <t>Average percent green boll damage-3.88 %</t>
  </si>
  <si>
    <t>Average percent green boll damage-8.44 %</t>
  </si>
  <si>
    <t>Average percent green boll damage in demonstration was reduced by 56.10 %</t>
  </si>
  <si>
    <t>Average percent loculi damage</t>
  </si>
  <si>
    <t>Average percent loculi damage-6.48 %</t>
  </si>
  <si>
    <t>Average percent loculi damage-12.24 %</t>
  </si>
  <si>
    <t>Average percent loculi damage in demonstration was reduced by 47.05 %</t>
  </si>
  <si>
    <t>1.The demonstrated technology is very effective for pink bollworm management 2.The pheromone traps are very helpful for monitoring of pink bollworm moths 3.The spraying schedule given in the demonstrated technology effectively manage the infestation of Pink bollworm</t>
  </si>
  <si>
    <t xml:space="preserve">Nil </t>
  </si>
  <si>
    <t>Management of stem fly and girdle beetle in soybean - Seed treatment with Thiomethoxam 30 FS @ 10 ml/kg seed followed by spray of Thiomethoxam 12.6% + Lamda cyhalothrin 9.5 % 2.5  ml/10 lit water at 20-25 DAS</t>
  </si>
  <si>
    <t>JS-9305</t>
  </si>
  <si>
    <t xml:space="preserve">Av. % Stem fly plant damage / MRL
</t>
  </si>
  <si>
    <t>% and per MRL</t>
  </si>
  <si>
    <t xml:space="preserve">Av. % Stem fly plant damage / MRL - 3.84      </t>
  </si>
  <si>
    <t xml:space="preserve">Av. % Stem fly plant damage / MRL - 5.45     </t>
  </si>
  <si>
    <t xml:space="preserve">Average stem fly plant damage per MRL in demonstration is reduced by 41.93 %  
</t>
  </si>
  <si>
    <t>,Av.% Girdle beetle plant damage / MRL</t>
  </si>
  <si>
    <t>Av.% Girdle beetle plant damage / MRL-7.48</t>
  </si>
  <si>
    <t>Av.% Girdle beetle plant damage / MRL-4.84</t>
  </si>
  <si>
    <t>average girdle beetle plant damage  /MRL in demonstration  is reduced by 47.05 %</t>
  </si>
  <si>
    <t xml:space="preserve">1.Seed treatment of Thiomethoxam 30FS @ 10 ml /kg of seed is very effective against the Stem fly and Girdle beetle as it protects the crop upto 25-30 days 2.The demonstrated technology is very effective for management of  stem fly and girdle beeetle 3.In demonstration plots it was noticed  that the incidence of white fly is very less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</si>
</sst>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indexed="8"/>
      <name val="Calibri"/>
      <family val="2"/>
    </font>
    <font>
      <b/>
      <sz val="11"/>
      <color indexed="8"/>
      <name val="Calibri"/>
      <family val="2"/>
    </font>
    <font>
      <b/>
      <sz val="9"/>
      <color theme="1"/>
      <name val="Times New Roman"/>
      <family val="1"/>
    </font>
    <font>
      <sz val="12"/>
      <color theme="1"/>
      <name val="Times New Roman"/>
      <family val="1"/>
    </font>
    <font>
      <b/>
      <sz val="11"/>
      <color theme="1"/>
      <name val="Calibri"/>
      <family val="2"/>
      <scheme val="minor"/>
    </font>
    <font>
      <b/>
      <sz val="14"/>
      <color theme="1"/>
      <name val="Calibri"/>
      <scheme val="minor"/>
    </font>
    <font>
      <sz val="10"/>
      <name val="Arial"/>
    </font>
    <font>
      <b/>
      <sz val="11"/>
      <color theme="1"/>
      <name val="Calibri"/>
    </font>
    <font>
      <sz val="11"/>
      <color rgb="FF000000"/>
      <name val="Calibri"/>
    </font>
    <font>
      <b/>
      <sz val="14"/>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rgb="FFC27BA0"/>
        <bgColor rgb="FFC27BA0"/>
      </patternFill>
    </fill>
    <fill>
      <patternFill patternType="solid">
        <fgColor rgb="FFE2EFDA"/>
        <bgColor rgb="FFE2EFDA"/>
      </patternFill>
    </fill>
    <fill>
      <patternFill patternType="solid">
        <fgColor theme="5" tint="0.79998168889431442"/>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35">
    <xf numFmtId="0" fontId="0" fillId="0" borderId="0" xfId="0"/>
    <xf numFmtId="0" fontId="1" fillId="0" borderId="0" xfId="1" applyFont="1" applyAlignment="1">
      <alignment vertical="top"/>
    </xf>
    <xf numFmtId="0" fontId="1" fillId="0" borderId="0" xfId="1"/>
    <xf numFmtId="0" fontId="2" fillId="0" borderId="1" xfId="1" applyFont="1" applyBorder="1" applyAlignment="1">
      <alignment horizontal="left" vertical="top"/>
    </xf>
    <xf numFmtId="0" fontId="3" fillId="0" borderId="1" xfId="0" applyFont="1" applyBorder="1" applyAlignment="1">
      <alignment horizontal="left" vertical="top"/>
    </xf>
    <xf numFmtId="0" fontId="4" fillId="0" borderId="0" xfId="0" applyFont="1" applyBorder="1" applyAlignment="1"/>
    <xf numFmtId="0" fontId="4" fillId="0" borderId="0" xfId="0" applyFont="1"/>
    <xf numFmtId="0" fontId="0" fillId="0" borderId="0" xfId="0" applyProtection="1">
      <protection locked="0"/>
    </xf>
    <xf numFmtId="0" fontId="1" fillId="3" borderId="1" xfId="1" applyFont="1" applyFill="1" applyBorder="1" applyAlignment="1" applyProtection="1">
      <alignment vertical="top"/>
      <protection locked="0"/>
    </xf>
    <xf numFmtId="0" fontId="1" fillId="3" borderId="1" xfId="1" applyFont="1" applyFill="1" applyBorder="1" applyAlignment="1" applyProtection="1">
      <alignment vertical="top" wrapText="1"/>
      <protection locked="0"/>
    </xf>
    <xf numFmtId="0" fontId="0" fillId="2" borderId="1" xfId="0" applyFill="1" applyBorder="1" applyProtection="1">
      <protection locked="0"/>
    </xf>
    <xf numFmtId="0" fontId="0" fillId="5" borderId="1" xfId="0" applyFill="1" applyBorder="1" applyProtection="1">
      <protection locked="0"/>
    </xf>
    <xf numFmtId="2" fontId="1" fillId="6" borderId="1" xfId="1" applyNumberFormat="1" applyFill="1" applyBorder="1" applyAlignment="1" applyProtection="1">
      <alignment horizontal="center"/>
      <protection locked="0"/>
    </xf>
    <xf numFmtId="0" fontId="0" fillId="5" borderId="1" xfId="0" applyFill="1" applyBorder="1" applyAlignment="1" applyProtection="1">
      <alignment horizontal="center"/>
      <protection locked="0"/>
    </xf>
    <xf numFmtId="0" fontId="1" fillId="6" borderId="1" xfId="1" applyFill="1" applyBorder="1" applyAlignment="1" applyProtection="1">
      <alignment horizontal="center"/>
      <protection locked="0"/>
    </xf>
    <xf numFmtId="0" fontId="0" fillId="2" borderId="2" xfId="0" applyFill="1" applyBorder="1" applyProtection="1">
      <protection locked="0"/>
    </xf>
    <xf numFmtId="0" fontId="1" fillId="6" borderId="2" xfId="1" applyFill="1" applyBorder="1" applyAlignment="1" applyProtection="1">
      <alignment horizontal="center"/>
      <protection locked="0"/>
    </xf>
    <xf numFmtId="0" fontId="1" fillId="3" borderId="1" xfId="1" applyFont="1" applyFill="1" applyBorder="1" applyAlignment="1" applyProtection="1">
      <alignment horizontal="center" vertical="top" wrapText="1"/>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pplyProtection="1">
      <alignment horizontal="center" vertical="center" wrapText="1"/>
      <protection locked="0"/>
    </xf>
    <xf numFmtId="0" fontId="1" fillId="7" borderId="1" xfId="1" applyFont="1" applyFill="1" applyBorder="1" applyAlignment="1" applyProtection="1">
      <alignment vertical="top" wrapText="1"/>
      <protection locked="0"/>
    </xf>
    <xf numFmtId="0" fontId="1" fillId="7" borderId="1" xfId="1" applyFont="1" applyFill="1" applyBorder="1" applyAlignment="1" applyProtection="1">
      <alignment horizontal="center" vertical="center" wrapText="1"/>
      <protection locked="0"/>
    </xf>
    <xf numFmtId="0" fontId="0" fillId="0" borderId="1" xfId="0" applyBorder="1"/>
    <xf numFmtId="0" fontId="8" fillId="8" borderId="1" xfId="0" applyFont="1" applyFill="1" applyBorder="1" applyAlignment="1">
      <alignment vertical="center" wrapText="1"/>
    </xf>
    <xf numFmtId="0" fontId="8" fillId="8" borderId="1" xfId="0" applyFont="1" applyFill="1" applyBorder="1" applyAlignment="1">
      <alignment horizontal="center" vertical="center" wrapText="1"/>
    </xf>
    <xf numFmtId="0" fontId="9" fillId="9" borderId="1" xfId="0" applyFont="1" applyFill="1" applyBorder="1" applyAlignment="1"/>
    <xf numFmtId="0" fontId="5" fillId="0" borderId="1" xfId="0" applyFont="1" applyBorder="1" applyAlignment="1">
      <alignment wrapText="1"/>
    </xf>
    <xf numFmtId="0" fontId="5" fillId="10" borderId="1" xfId="0" applyFont="1" applyFill="1" applyBorder="1"/>
    <xf numFmtId="0" fontId="5" fillId="11" borderId="1" xfId="0" applyFont="1" applyFill="1" applyBorder="1"/>
    <xf numFmtId="0" fontId="0" fillId="4" borderId="1" xfId="0" applyFill="1" applyBorder="1" applyAlignment="1" applyProtection="1">
      <alignment horizontal="left"/>
      <protection locked="0"/>
    </xf>
    <xf numFmtId="0" fontId="6" fillId="8" borderId="4" xfId="0" applyFont="1" applyFill="1" applyBorder="1" applyAlignment="1">
      <alignment horizontal="center"/>
    </xf>
    <xf numFmtId="0" fontId="7" fillId="0" borderId="4" xfId="0" applyFont="1" applyBorder="1"/>
    <xf numFmtId="0" fontId="7" fillId="0" borderId="1" xfId="0" applyFont="1" applyBorder="1"/>
    <xf numFmtId="0" fontId="10" fillId="7" borderId="3" xfId="0" applyFont="1" applyFill="1" applyBorder="1" applyAlignment="1">
      <alignment horizontal="center"/>
    </xf>
    <xf numFmtId="0" fontId="0" fillId="5" borderId="1" xfId="0" applyFill="1" applyBorder="1" applyAlignment="1" applyProtection="1">
      <alignment wrapText="1"/>
      <protection locked="0"/>
    </xf>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30"/>
  <sheetViews>
    <sheetView tabSelected="1" workbookViewId="0">
      <selection activeCell="H16" sqref="H16"/>
    </sheetView>
  </sheetViews>
  <sheetFormatPr defaultRowHeight="15" x14ac:dyDescent="0.25"/>
  <cols>
    <col min="1" max="1" width="13.7109375" customWidth="1"/>
    <col min="2" max="2" width="14.42578125" customWidth="1"/>
    <col min="3" max="3" width="24.42578125" customWidth="1"/>
    <col min="4" max="4" width="20.85546875" customWidth="1"/>
    <col min="5" max="5" width="13.42578125" customWidth="1"/>
    <col min="6" max="6" width="24.28515625" customWidth="1"/>
    <col min="7" max="7" width="14.140625" customWidth="1"/>
    <col min="8" max="8" width="30.140625" customWidth="1"/>
    <col min="9" max="9" width="13.5703125" customWidth="1"/>
    <col min="10" max="10" width="12.7109375" customWidth="1"/>
    <col min="11" max="11" width="11.42578125" customWidth="1"/>
    <col min="12" max="12" width="12" customWidth="1"/>
    <col min="13" max="13" width="13" customWidth="1"/>
    <col min="14" max="14" width="12.140625" customWidth="1"/>
    <col min="15" max="15" width="11.85546875" customWidth="1"/>
    <col min="16" max="16" width="16.140625" customWidth="1"/>
    <col min="17" max="17" width="13.7109375" customWidth="1"/>
    <col min="18" max="18" width="12.85546875" customWidth="1"/>
    <col min="19" max="19" width="12.28515625" customWidth="1"/>
    <col min="20" max="20" width="13.42578125" customWidth="1"/>
    <col min="21" max="21" width="12.28515625" customWidth="1"/>
    <col min="22" max="22" width="13.42578125" customWidth="1"/>
    <col min="23" max="23" width="11.85546875" customWidth="1"/>
    <col min="24" max="24" width="11.7109375" customWidth="1"/>
    <col min="25" max="25" width="12.28515625" customWidth="1"/>
    <col min="26" max="26" width="11.7109375" customWidth="1"/>
    <col min="27" max="27" width="11.85546875" customWidth="1"/>
    <col min="28" max="28" width="14.140625" customWidth="1"/>
    <col min="29" max="29" width="13.42578125" customWidth="1"/>
    <col min="30" max="30" width="11.7109375" customWidth="1"/>
    <col min="31" max="31" width="12.7109375" customWidth="1"/>
    <col min="32" max="32" width="11.85546875" customWidth="1"/>
    <col min="33" max="33" width="14.140625" customWidth="1"/>
    <col min="34" max="34" width="12.28515625" customWidth="1"/>
    <col min="35" max="35" width="11.85546875" customWidth="1"/>
    <col min="36" max="36" width="12" customWidth="1"/>
    <col min="38" max="38" width="16" customWidth="1"/>
    <col min="39" max="39" width="18.42578125" customWidth="1"/>
    <col min="40" max="40" width="17.140625" customWidth="1"/>
    <col min="41" max="41" width="18.5703125" customWidth="1"/>
  </cols>
  <sheetData>
    <row r="1" spans="1:54" x14ac:dyDescent="0.25">
      <c r="A1" s="29" t="s">
        <v>370</v>
      </c>
      <c r="B1" s="2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54" ht="75" x14ac:dyDescent="0.25">
      <c r="A2" s="18" t="s">
        <v>0</v>
      </c>
      <c r="B2" s="18" t="s">
        <v>1</v>
      </c>
      <c r="C2" s="19" t="s">
        <v>2</v>
      </c>
      <c r="D2" s="19" t="s">
        <v>3</v>
      </c>
      <c r="E2" s="18" t="s">
        <v>4</v>
      </c>
      <c r="F2" s="19" t="s">
        <v>5</v>
      </c>
      <c r="G2" s="19" t="s">
        <v>6</v>
      </c>
      <c r="H2" s="19" t="s">
        <v>7</v>
      </c>
      <c r="I2" s="21" t="s">
        <v>388</v>
      </c>
      <c r="J2" s="21" t="s">
        <v>387</v>
      </c>
      <c r="K2" s="19" t="s">
        <v>8</v>
      </c>
      <c r="L2" s="19" t="s">
        <v>9</v>
      </c>
      <c r="M2" s="19" t="s">
        <v>10</v>
      </c>
      <c r="N2" s="19" t="s">
        <v>11</v>
      </c>
      <c r="O2" s="19" t="s">
        <v>12</v>
      </c>
      <c r="P2" s="19" t="s">
        <v>13</v>
      </c>
      <c r="Q2" s="19" t="s">
        <v>14</v>
      </c>
      <c r="R2" s="19" t="s">
        <v>15</v>
      </c>
      <c r="S2" s="19" t="s">
        <v>16</v>
      </c>
      <c r="T2" s="19" t="s">
        <v>17</v>
      </c>
      <c r="U2" s="19" t="s">
        <v>18</v>
      </c>
      <c r="V2" s="19" t="s">
        <v>19</v>
      </c>
      <c r="W2" s="19" t="s">
        <v>20</v>
      </c>
      <c r="X2" s="19" t="s">
        <v>21</v>
      </c>
      <c r="Y2" s="19" t="s">
        <v>22</v>
      </c>
      <c r="Z2" s="19" t="s">
        <v>23</v>
      </c>
      <c r="AA2" s="19" t="s">
        <v>24</v>
      </c>
      <c r="AB2" s="19" t="s">
        <v>25</v>
      </c>
      <c r="AC2" s="19" t="s">
        <v>26</v>
      </c>
      <c r="AD2" s="19" t="s">
        <v>27</v>
      </c>
      <c r="AE2" s="19" t="s">
        <v>28</v>
      </c>
      <c r="AF2" s="19" t="s">
        <v>29</v>
      </c>
      <c r="AG2" s="19" t="s">
        <v>30</v>
      </c>
      <c r="AH2" s="19" t="s">
        <v>31</v>
      </c>
      <c r="AI2" s="19" t="s">
        <v>32</v>
      </c>
      <c r="AJ2" s="19" t="s">
        <v>33</v>
      </c>
      <c r="AK2" s="19" t="s">
        <v>34</v>
      </c>
      <c r="AL2" s="19" t="s">
        <v>35</v>
      </c>
      <c r="AM2" s="19" t="s">
        <v>36</v>
      </c>
      <c r="AN2" s="19" t="s">
        <v>37</v>
      </c>
      <c r="AO2" s="18" t="s">
        <v>38</v>
      </c>
      <c r="AQ2" t="s">
        <v>246</v>
      </c>
      <c r="AR2" t="s">
        <v>250</v>
      </c>
      <c r="AS2" s="1" t="s">
        <v>70</v>
      </c>
      <c r="AU2" s="1" t="s">
        <v>85</v>
      </c>
      <c r="AV2" s="1" t="s">
        <v>214</v>
      </c>
      <c r="AX2" s="1" t="s">
        <v>239</v>
      </c>
      <c r="AZ2" s="1" t="s">
        <v>245</v>
      </c>
      <c r="BB2" s="21" t="s">
        <v>388</v>
      </c>
    </row>
    <row r="3" spans="1:54" x14ac:dyDescent="0.25">
      <c r="A3" s="10" t="s">
        <v>246</v>
      </c>
      <c r="B3" s="10" t="s">
        <v>250</v>
      </c>
      <c r="C3" s="10" t="s">
        <v>238</v>
      </c>
      <c r="D3" s="10" t="s">
        <v>78</v>
      </c>
      <c r="E3" s="10" t="s">
        <v>158</v>
      </c>
      <c r="F3" s="10" t="s">
        <v>243</v>
      </c>
      <c r="G3" s="10" t="s">
        <v>409</v>
      </c>
      <c r="H3" s="11" t="s">
        <v>410</v>
      </c>
      <c r="I3" s="11" t="s">
        <v>407</v>
      </c>
      <c r="J3" s="11" t="s">
        <v>411</v>
      </c>
      <c r="K3" s="11">
        <v>13</v>
      </c>
      <c r="L3" s="11">
        <v>5.2</v>
      </c>
      <c r="M3" s="11">
        <v>4.5999999999999996</v>
      </c>
      <c r="N3" s="11">
        <v>3.98</v>
      </c>
      <c r="O3" s="12">
        <v>15.577889447236174</v>
      </c>
      <c r="P3" s="13">
        <v>18600</v>
      </c>
      <c r="Q3" s="13">
        <v>45060</v>
      </c>
      <c r="R3" s="14">
        <v>26460</v>
      </c>
      <c r="S3" s="14">
        <v>2.4225806451612901</v>
      </c>
      <c r="T3" s="13">
        <v>18540</v>
      </c>
      <c r="U3" s="13">
        <v>34220</v>
      </c>
      <c r="V3" s="14">
        <v>15680</v>
      </c>
      <c r="W3" s="14">
        <v>1.8457389428263216</v>
      </c>
      <c r="X3" s="11" t="s">
        <v>412</v>
      </c>
      <c r="Y3" s="11" t="s">
        <v>413</v>
      </c>
      <c r="Z3" s="11">
        <v>125</v>
      </c>
      <c r="AA3" s="11" t="s">
        <v>412</v>
      </c>
      <c r="AB3" s="11" t="s">
        <v>413</v>
      </c>
      <c r="AC3" s="11">
        <v>120</v>
      </c>
      <c r="AD3" s="11" t="s">
        <v>414</v>
      </c>
      <c r="AE3" s="11" t="s">
        <v>415</v>
      </c>
      <c r="AF3" s="11" t="s">
        <v>414</v>
      </c>
      <c r="AG3" s="11" t="s">
        <v>416</v>
      </c>
      <c r="AH3" s="11"/>
      <c r="AI3" s="11"/>
      <c r="AJ3" s="11"/>
      <c r="AK3" s="11"/>
      <c r="AL3" s="11"/>
      <c r="AM3" s="11" t="s">
        <v>417</v>
      </c>
      <c r="AN3" s="11" t="s">
        <v>418</v>
      </c>
      <c r="AO3" s="11"/>
      <c r="AQ3" t="s">
        <v>247</v>
      </c>
      <c r="AR3" t="s">
        <v>251</v>
      </c>
      <c r="AS3" s="2" t="s">
        <v>71</v>
      </c>
      <c r="AU3" s="2" t="s">
        <v>86</v>
      </c>
      <c r="AV3" s="2" t="s">
        <v>215</v>
      </c>
      <c r="AX3" s="2" t="s">
        <v>240</v>
      </c>
      <c r="AZ3" s="2" t="s">
        <v>384</v>
      </c>
      <c r="BB3" t="s">
        <v>407</v>
      </c>
    </row>
    <row r="4" spans="1:54" x14ac:dyDescent="0.25">
      <c r="A4" s="10" t="s">
        <v>246</v>
      </c>
      <c r="B4" s="10" t="s">
        <v>250</v>
      </c>
      <c r="C4" s="10" t="s">
        <v>238</v>
      </c>
      <c r="D4" s="10" t="s">
        <v>78</v>
      </c>
      <c r="E4" s="10" t="s">
        <v>150</v>
      </c>
      <c r="F4" s="10" t="s">
        <v>243</v>
      </c>
      <c r="G4" s="10" t="s">
        <v>409</v>
      </c>
      <c r="H4" s="11" t="s">
        <v>419</v>
      </c>
      <c r="I4" s="11" t="s">
        <v>407</v>
      </c>
      <c r="J4" s="11" t="s">
        <v>420</v>
      </c>
      <c r="K4" s="11">
        <v>13</v>
      </c>
      <c r="L4" s="11">
        <v>5.2</v>
      </c>
      <c r="M4" s="11">
        <v>16.8</v>
      </c>
      <c r="N4" s="11">
        <v>14.3</v>
      </c>
      <c r="O4" s="12">
        <v>17.482517482517483</v>
      </c>
      <c r="P4" s="13">
        <v>23600</v>
      </c>
      <c r="Q4" s="13">
        <v>42200</v>
      </c>
      <c r="R4" s="14">
        <v>18600</v>
      </c>
      <c r="S4" s="14">
        <v>1.7881355932203389</v>
      </c>
      <c r="T4" s="13">
        <v>22690</v>
      </c>
      <c r="U4" s="13">
        <v>35750</v>
      </c>
      <c r="V4" s="14">
        <v>13060</v>
      </c>
      <c r="W4" s="14">
        <v>1.5755839576906125</v>
      </c>
      <c r="X4" s="11" t="s">
        <v>421</v>
      </c>
      <c r="Y4" s="11" t="s">
        <v>422</v>
      </c>
      <c r="Z4" s="11" t="s">
        <v>423</v>
      </c>
      <c r="AA4" s="11" t="s">
        <v>424</v>
      </c>
      <c r="AB4" s="11"/>
      <c r="AC4" s="11"/>
      <c r="AD4" s="11"/>
      <c r="AE4" s="11"/>
      <c r="AF4" s="11"/>
      <c r="AG4" s="11"/>
      <c r="AH4" s="11"/>
      <c r="AI4" s="11"/>
      <c r="AJ4" s="11"/>
      <c r="AK4" s="11"/>
      <c r="AL4" s="11"/>
      <c r="AM4" s="11" t="s">
        <v>417</v>
      </c>
      <c r="AN4" s="11" t="s">
        <v>425</v>
      </c>
      <c r="AO4" s="11"/>
      <c r="AQ4" t="s">
        <v>248</v>
      </c>
      <c r="AR4" t="s">
        <v>252</v>
      </c>
      <c r="AS4" s="2" t="s">
        <v>72</v>
      </c>
      <c r="AU4" s="2" t="s">
        <v>87</v>
      </c>
      <c r="AV4" s="2" t="s">
        <v>216</v>
      </c>
      <c r="AX4" s="2" t="s">
        <v>241</v>
      </c>
      <c r="AZ4" s="2" t="s">
        <v>385</v>
      </c>
      <c r="BB4" t="s">
        <v>408</v>
      </c>
    </row>
    <row r="5" spans="1:54" x14ac:dyDescent="0.25">
      <c r="A5" s="10" t="s">
        <v>246</v>
      </c>
      <c r="B5" s="10" t="s">
        <v>250</v>
      </c>
      <c r="C5" s="10" t="s">
        <v>224</v>
      </c>
      <c r="D5" s="10" t="s">
        <v>71</v>
      </c>
      <c r="E5" s="10" t="s">
        <v>213</v>
      </c>
      <c r="F5" s="10" t="s">
        <v>241</v>
      </c>
      <c r="G5" s="10" t="s">
        <v>426</v>
      </c>
      <c r="H5" s="11" t="s">
        <v>427</v>
      </c>
      <c r="I5" s="11" t="s">
        <v>407</v>
      </c>
      <c r="J5" s="11" t="s">
        <v>428</v>
      </c>
      <c r="K5" s="11">
        <v>13</v>
      </c>
      <c r="L5" s="11">
        <v>5.2</v>
      </c>
      <c r="M5" s="11">
        <v>24.15</v>
      </c>
      <c r="N5" s="11">
        <v>19.899999999999999</v>
      </c>
      <c r="O5" s="12">
        <v>21.356783919597991</v>
      </c>
      <c r="P5" s="13">
        <v>22100</v>
      </c>
      <c r="Q5" s="13">
        <v>42700</v>
      </c>
      <c r="R5" s="14">
        <v>20600</v>
      </c>
      <c r="S5" s="14">
        <v>1.9321266968325792</v>
      </c>
      <c r="T5" s="13">
        <v>20950</v>
      </c>
      <c r="U5" s="13">
        <v>39800</v>
      </c>
      <c r="V5" s="14">
        <v>18850</v>
      </c>
      <c r="W5" s="14">
        <v>1.899761336515513</v>
      </c>
      <c r="X5" s="11" t="s">
        <v>429</v>
      </c>
      <c r="Y5" s="11">
        <v>41.6</v>
      </c>
      <c r="Z5" s="11">
        <v>39.99</v>
      </c>
      <c r="AA5" s="11" t="s">
        <v>430</v>
      </c>
      <c r="AB5" s="11" t="s">
        <v>431</v>
      </c>
      <c r="AC5" s="11" t="s">
        <v>432</v>
      </c>
      <c r="AD5" s="11"/>
      <c r="AE5" s="11"/>
      <c r="AF5" s="11"/>
      <c r="AG5" s="11"/>
      <c r="AH5" s="11"/>
      <c r="AI5" s="11"/>
      <c r="AJ5" s="11"/>
      <c r="AK5" s="11"/>
      <c r="AL5" s="11"/>
      <c r="AM5" s="11" t="s">
        <v>417</v>
      </c>
      <c r="AN5" s="11"/>
      <c r="AO5" s="11"/>
      <c r="AQ5" t="s">
        <v>249</v>
      </c>
      <c r="AR5" t="s">
        <v>253</v>
      </c>
      <c r="AS5" s="2" t="s">
        <v>73</v>
      </c>
      <c r="AU5" s="2" t="s">
        <v>88</v>
      </c>
      <c r="AV5" s="2" t="s">
        <v>217</v>
      </c>
      <c r="AX5" s="2" t="s">
        <v>242</v>
      </c>
      <c r="AZ5" s="2" t="s">
        <v>386</v>
      </c>
    </row>
    <row r="6" spans="1:54" x14ac:dyDescent="0.25">
      <c r="A6" s="10" t="s">
        <v>246</v>
      </c>
      <c r="B6" s="10" t="s">
        <v>250</v>
      </c>
      <c r="C6" s="10" t="s">
        <v>238</v>
      </c>
      <c r="D6" s="10" t="s">
        <v>84</v>
      </c>
      <c r="E6" s="10" t="s">
        <v>207</v>
      </c>
      <c r="F6" s="10" t="s">
        <v>241</v>
      </c>
      <c r="G6" s="10" t="s">
        <v>385</v>
      </c>
      <c r="H6" s="11" t="s">
        <v>466</v>
      </c>
      <c r="I6" s="11" t="s">
        <v>408</v>
      </c>
      <c r="J6" s="11" t="s">
        <v>467</v>
      </c>
      <c r="K6" s="11">
        <v>30</v>
      </c>
      <c r="L6" s="11">
        <v>2</v>
      </c>
      <c r="M6" s="11">
        <v>602</v>
      </c>
      <c r="N6" s="11">
        <v>502.1</v>
      </c>
      <c r="O6" s="12">
        <v>19.899999999999999</v>
      </c>
      <c r="P6" s="13">
        <v>72500</v>
      </c>
      <c r="Q6" s="13">
        <v>210500</v>
      </c>
      <c r="R6" s="14">
        <v>138000</v>
      </c>
      <c r="S6" s="14">
        <v>2.9034482760000002</v>
      </c>
      <c r="T6" s="13">
        <v>72100</v>
      </c>
      <c r="U6" s="13">
        <v>194506</v>
      </c>
      <c r="V6" s="14">
        <v>122406</v>
      </c>
      <c r="W6" s="14">
        <v>2.6977253810000001</v>
      </c>
      <c r="X6" s="11" t="s">
        <v>468</v>
      </c>
      <c r="Y6" s="11" t="s">
        <v>469</v>
      </c>
      <c r="Z6" s="11">
        <v>72.099999999999994</v>
      </c>
      <c r="AA6" s="11">
        <v>70.2</v>
      </c>
      <c r="AB6" s="11"/>
      <c r="AC6" s="11"/>
      <c r="AD6" s="11"/>
      <c r="AE6" s="11"/>
      <c r="AF6" s="11"/>
      <c r="AG6" s="11"/>
      <c r="AH6" s="11"/>
      <c r="AI6" s="11"/>
      <c r="AJ6" s="11"/>
      <c r="AK6" s="11"/>
      <c r="AL6" s="11"/>
      <c r="AM6" s="11" t="s">
        <v>470</v>
      </c>
      <c r="AN6" s="11" t="s">
        <v>471</v>
      </c>
      <c r="AO6" s="11"/>
      <c r="AR6" t="s">
        <v>254</v>
      </c>
      <c r="AS6" s="2" t="s">
        <v>74</v>
      </c>
      <c r="AU6" s="2" t="s">
        <v>89</v>
      </c>
      <c r="AV6" s="2" t="s">
        <v>218</v>
      </c>
      <c r="AX6" s="2" t="s">
        <v>243</v>
      </c>
    </row>
    <row r="7" spans="1:54" x14ac:dyDescent="0.25">
      <c r="A7" s="10" t="s">
        <v>246</v>
      </c>
      <c r="B7" s="10" t="s">
        <v>250</v>
      </c>
      <c r="C7" s="10" t="s">
        <v>224</v>
      </c>
      <c r="D7" s="10" t="s">
        <v>84</v>
      </c>
      <c r="E7" s="10" t="s">
        <v>103</v>
      </c>
      <c r="F7" s="10" t="s">
        <v>241</v>
      </c>
      <c r="G7" s="10" t="s">
        <v>385</v>
      </c>
      <c r="H7" s="11" t="s">
        <v>472</v>
      </c>
      <c r="I7" s="11" t="s">
        <v>408</v>
      </c>
      <c r="J7" s="11" t="s">
        <v>473</v>
      </c>
      <c r="K7" s="11">
        <v>15</v>
      </c>
      <c r="L7" s="11">
        <v>4</v>
      </c>
      <c r="M7" s="11">
        <v>240</v>
      </c>
      <c r="N7" s="11">
        <v>191</v>
      </c>
      <c r="O7" s="12">
        <v>25.65</v>
      </c>
      <c r="P7" s="13">
        <v>65400</v>
      </c>
      <c r="Q7" s="13">
        <v>235000</v>
      </c>
      <c r="R7" s="14">
        <v>169600</v>
      </c>
      <c r="S7" s="14">
        <v>3.5932721710000002</v>
      </c>
      <c r="T7" s="13">
        <v>63500</v>
      </c>
      <c r="U7" s="13">
        <v>178500</v>
      </c>
      <c r="V7" s="14">
        <v>115000</v>
      </c>
      <c r="W7" s="14">
        <v>2.811023622</v>
      </c>
      <c r="X7" s="11" t="s">
        <v>474</v>
      </c>
      <c r="Y7" s="11" t="s">
        <v>475</v>
      </c>
      <c r="Z7" s="11">
        <v>0.92</v>
      </c>
      <c r="AA7" s="11">
        <v>0.7</v>
      </c>
      <c r="AB7" s="11"/>
      <c r="AC7" s="11"/>
      <c r="AD7" s="11"/>
      <c r="AE7" s="11"/>
      <c r="AF7" s="11"/>
      <c r="AG7" s="11"/>
      <c r="AH7" s="11"/>
      <c r="AI7" s="11"/>
      <c r="AJ7" s="11"/>
      <c r="AK7" s="11"/>
      <c r="AL7" s="11"/>
      <c r="AM7" s="11" t="s">
        <v>476</v>
      </c>
      <c r="AN7" s="11" t="s">
        <v>477</v>
      </c>
      <c r="AO7" s="11"/>
      <c r="AR7" t="s">
        <v>255</v>
      </c>
      <c r="AS7" s="2" t="s">
        <v>75</v>
      </c>
      <c r="AU7" s="2" t="s">
        <v>90</v>
      </c>
      <c r="AV7" s="2" t="s">
        <v>219</v>
      </c>
      <c r="AX7" s="2" t="s">
        <v>244</v>
      </c>
    </row>
    <row r="8" spans="1:54" x14ac:dyDescent="0.25">
      <c r="A8" s="10" t="s">
        <v>246</v>
      </c>
      <c r="B8" s="10" t="s">
        <v>250</v>
      </c>
      <c r="C8" s="10" t="s">
        <v>224</v>
      </c>
      <c r="D8" s="10" t="s">
        <v>76</v>
      </c>
      <c r="E8" s="10" t="s">
        <v>174</v>
      </c>
      <c r="F8" s="10" t="s">
        <v>241</v>
      </c>
      <c r="G8" s="10" t="s">
        <v>384</v>
      </c>
      <c r="H8" s="11" t="s">
        <v>478</v>
      </c>
      <c r="I8" s="11" t="s">
        <v>407</v>
      </c>
      <c r="J8" s="11" t="s">
        <v>479</v>
      </c>
      <c r="K8" s="11">
        <v>15</v>
      </c>
      <c r="L8" s="11">
        <v>4</v>
      </c>
      <c r="M8" s="11">
        <v>154.19999999999999</v>
      </c>
      <c r="N8" s="11">
        <v>123.9</v>
      </c>
      <c r="O8" s="12">
        <v>24.46</v>
      </c>
      <c r="P8" s="13">
        <v>105250</v>
      </c>
      <c r="Q8" s="13">
        <v>308400</v>
      </c>
      <c r="R8" s="14">
        <v>203150</v>
      </c>
      <c r="S8" s="14">
        <v>2.930166271</v>
      </c>
      <c r="T8" s="13">
        <v>98500</v>
      </c>
      <c r="U8" s="13">
        <v>253600</v>
      </c>
      <c r="V8" s="14">
        <v>155100</v>
      </c>
      <c r="W8" s="14">
        <v>2.5746192890000001</v>
      </c>
      <c r="X8" s="11" t="s">
        <v>480</v>
      </c>
      <c r="Y8" s="11" t="s">
        <v>481</v>
      </c>
      <c r="Z8" s="11">
        <v>1150</v>
      </c>
      <c r="AA8" s="11">
        <v>726</v>
      </c>
      <c r="AB8" s="11"/>
      <c r="AC8" s="11"/>
      <c r="AD8" s="11"/>
      <c r="AE8" s="11"/>
      <c r="AF8" s="11"/>
      <c r="AG8" s="11"/>
      <c r="AH8" s="11"/>
      <c r="AI8" s="11"/>
      <c r="AJ8" s="11"/>
      <c r="AK8" s="11"/>
      <c r="AL8" s="11"/>
      <c r="AM8" s="11" t="s">
        <v>482</v>
      </c>
      <c r="AN8" s="11" t="s">
        <v>483</v>
      </c>
      <c r="AO8" s="11"/>
      <c r="AR8" t="s">
        <v>256</v>
      </c>
      <c r="AS8" s="2" t="s">
        <v>76</v>
      </c>
      <c r="AU8" s="2" t="s">
        <v>91</v>
      </c>
      <c r="AV8" s="2" t="s">
        <v>220</v>
      </c>
    </row>
    <row r="9" spans="1:54" x14ac:dyDescent="0.25">
      <c r="A9" s="10" t="s">
        <v>246</v>
      </c>
      <c r="B9" s="10" t="s">
        <v>250</v>
      </c>
      <c r="C9" s="10" t="s">
        <v>225</v>
      </c>
      <c r="D9" s="10" t="s">
        <v>81</v>
      </c>
      <c r="E9" s="10" t="s">
        <v>109</v>
      </c>
      <c r="F9" s="10" t="s">
        <v>241</v>
      </c>
      <c r="G9" s="10" t="s">
        <v>426</v>
      </c>
      <c r="H9" s="11" t="s">
        <v>493</v>
      </c>
      <c r="I9" s="11" t="s">
        <v>407</v>
      </c>
      <c r="J9" s="11" t="s">
        <v>494</v>
      </c>
      <c r="K9" s="11">
        <v>25</v>
      </c>
      <c r="L9" s="11">
        <v>10</v>
      </c>
      <c r="M9" s="11">
        <v>20.48</v>
      </c>
      <c r="N9" s="11">
        <v>17.57</v>
      </c>
      <c r="O9" s="12">
        <v>16.559999999999999</v>
      </c>
      <c r="P9" s="13">
        <v>27980</v>
      </c>
      <c r="Q9" s="13">
        <v>98306</v>
      </c>
      <c r="R9" s="14">
        <v>70326</v>
      </c>
      <c r="S9" s="14">
        <v>3.5134381700000001</v>
      </c>
      <c r="T9" s="13">
        <v>29125</v>
      </c>
      <c r="U9" s="13">
        <v>84336</v>
      </c>
      <c r="V9" s="14">
        <v>55211</v>
      </c>
      <c r="W9" s="14">
        <v>2.895656652</v>
      </c>
      <c r="X9" s="11" t="s">
        <v>495</v>
      </c>
      <c r="Y9" s="11" t="s">
        <v>496</v>
      </c>
      <c r="Z9" s="11" t="s">
        <v>497</v>
      </c>
      <c r="AA9" s="11" t="s">
        <v>498</v>
      </c>
      <c r="AB9" s="11" t="s">
        <v>499</v>
      </c>
      <c r="AC9" s="11">
        <v>0</v>
      </c>
      <c r="AD9" s="11">
        <v>0</v>
      </c>
      <c r="AE9" s="11">
        <v>0</v>
      </c>
      <c r="AF9" s="11">
        <v>0</v>
      </c>
      <c r="AG9" s="11">
        <v>0</v>
      </c>
      <c r="AH9" s="11">
        <v>0</v>
      </c>
      <c r="AI9" s="11">
        <v>0</v>
      </c>
      <c r="AJ9" s="11">
        <v>0</v>
      </c>
      <c r="AK9" s="11">
        <v>0</v>
      </c>
      <c r="AL9" s="11">
        <v>0</v>
      </c>
      <c r="AM9" s="11" t="s">
        <v>500</v>
      </c>
      <c r="AN9" s="11" t="s">
        <v>418</v>
      </c>
      <c r="AO9" s="11" t="s">
        <v>418</v>
      </c>
      <c r="AR9" t="s">
        <v>257</v>
      </c>
      <c r="AS9" s="2" t="s">
        <v>77</v>
      </c>
      <c r="AU9" s="2" t="s">
        <v>92</v>
      </c>
      <c r="AV9" s="2" t="s">
        <v>221</v>
      </c>
    </row>
    <row r="10" spans="1:54" x14ac:dyDescent="0.25">
      <c r="A10" s="10" t="s">
        <v>246</v>
      </c>
      <c r="B10" s="10" t="s">
        <v>250</v>
      </c>
      <c r="C10" s="10" t="s">
        <v>229</v>
      </c>
      <c r="D10" s="10" t="s">
        <v>81</v>
      </c>
      <c r="E10" s="10" t="s">
        <v>180</v>
      </c>
      <c r="F10" s="10" t="s">
        <v>243</v>
      </c>
      <c r="G10" s="10" t="s">
        <v>409</v>
      </c>
      <c r="H10" s="11" t="s">
        <v>501</v>
      </c>
      <c r="I10" s="11" t="s">
        <v>407</v>
      </c>
      <c r="J10" s="11" t="s">
        <v>502</v>
      </c>
      <c r="K10" s="11">
        <v>25</v>
      </c>
      <c r="L10" s="11">
        <v>10</v>
      </c>
      <c r="M10" s="11">
        <v>9.89</v>
      </c>
      <c r="N10" s="11">
        <v>8.35</v>
      </c>
      <c r="O10" s="12">
        <v>18.440000000000001</v>
      </c>
      <c r="P10" s="13">
        <v>22600</v>
      </c>
      <c r="Q10" s="13">
        <v>92966</v>
      </c>
      <c r="R10" s="14">
        <v>70366</v>
      </c>
      <c r="S10" s="14">
        <v>4.113539823</v>
      </c>
      <c r="T10" s="13">
        <v>23975</v>
      </c>
      <c r="U10" s="13">
        <v>78490</v>
      </c>
      <c r="V10" s="14">
        <v>54515</v>
      </c>
      <c r="W10" s="14">
        <v>3.2738269029999998</v>
      </c>
      <c r="X10" s="11" t="s">
        <v>503</v>
      </c>
      <c r="Y10" s="11" t="s">
        <v>504</v>
      </c>
      <c r="Z10" s="11" t="s">
        <v>505</v>
      </c>
      <c r="AA10" s="11" t="s">
        <v>506</v>
      </c>
      <c r="AB10" s="11" t="s">
        <v>507</v>
      </c>
      <c r="AC10" s="11">
        <v>0</v>
      </c>
      <c r="AD10" s="11">
        <v>0</v>
      </c>
      <c r="AE10" s="11">
        <v>0</v>
      </c>
      <c r="AF10" s="11">
        <v>0</v>
      </c>
      <c r="AG10" s="11">
        <v>0</v>
      </c>
      <c r="AH10" s="11">
        <v>0</v>
      </c>
      <c r="AI10" s="11">
        <v>0</v>
      </c>
      <c r="AJ10" s="11">
        <v>0</v>
      </c>
      <c r="AK10" s="11">
        <v>0</v>
      </c>
      <c r="AL10" s="11">
        <v>0</v>
      </c>
      <c r="AM10" s="11" t="s">
        <v>508</v>
      </c>
      <c r="AN10" s="11" t="s">
        <v>418</v>
      </c>
      <c r="AO10" s="11" t="s">
        <v>418</v>
      </c>
      <c r="AR10" t="s">
        <v>258</v>
      </c>
      <c r="AS10" s="2" t="s">
        <v>78</v>
      </c>
      <c r="AU10" s="2" t="s">
        <v>93</v>
      </c>
      <c r="AV10" s="2" t="s">
        <v>222</v>
      </c>
    </row>
    <row r="11" spans="1:54" x14ac:dyDescent="0.25">
      <c r="A11" s="10" t="s">
        <v>246</v>
      </c>
      <c r="B11" s="10" t="s">
        <v>250</v>
      </c>
      <c r="C11" s="10" t="s">
        <v>229</v>
      </c>
      <c r="D11" s="10" t="s">
        <v>73</v>
      </c>
      <c r="E11" s="10" t="s">
        <v>123</v>
      </c>
      <c r="F11" s="10" t="s">
        <v>242</v>
      </c>
      <c r="G11" s="10" t="s">
        <v>409</v>
      </c>
      <c r="H11" s="11" t="s">
        <v>509</v>
      </c>
      <c r="I11" s="11" t="s">
        <v>408</v>
      </c>
      <c r="J11" s="11" t="s">
        <v>510</v>
      </c>
      <c r="K11" s="11">
        <v>20</v>
      </c>
      <c r="L11" s="11">
        <v>8</v>
      </c>
      <c r="M11" s="11">
        <v>24.21</v>
      </c>
      <c r="N11" s="11">
        <v>20.260000000000002</v>
      </c>
      <c r="O11" s="12">
        <v>19.5</v>
      </c>
      <c r="P11" s="13">
        <v>64250</v>
      </c>
      <c r="Q11" s="13">
        <v>169470</v>
      </c>
      <c r="R11" s="14">
        <v>105220</v>
      </c>
      <c r="S11" s="14">
        <v>2.6376653700000001</v>
      </c>
      <c r="T11" s="13">
        <v>70625</v>
      </c>
      <c r="U11" s="13">
        <v>141820</v>
      </c>
      <c r="V11" s="14">
        <v>71195</v>
      </c>
      <c r="W11" s="14">
        <v>2.0080707960000002</v>
      </c>
      <c r="X11" s="11" t="s">
        <v>511</v>
      </c>
      <c r="Y11" s="11" t="s">
        <v>496</v>
      </c>
      <c r="Z11" s="11" t="s">
        <v>512</v>
      </c>
      <c r="AA11" s="11" t="s">
        <v>513</v>
      </c>
      <c r="AB11" s="11" t="s">
        <v>514</v>
      </c>
      <c r="AC11" s="11" t="s">
        <v>515</v>
      </c>
      <c r="AD11" s="11" t="s">
        <v>496</v>
      </c>
      <c r="AE11" s="11" t="s">
        <v>516</v>
      </c>
      <c r="AF11" s="11" t="s">
        <v>517</v>
      </c>
      <c r="AG11" s="11" t="s">
        <v>518</v>
      </c>
      <c r="AH11" s="11">
        <v>0</v>
      </c>
      <c r="AI11" s="11">
        <v>0</v>
      </c>
      <c r="AJ11" s="11">
        <v>0</v>
      </c>
      <c r="AK11" s="11">
        <v>0</v>
      </c>
      <c r="AL11" s="11">
        <v>0</v>
      </c>
      <c r="AM11" s="11" t="s">
        <v>519</v>
      </c>
      <c r="AN11" s="11" t="s">
        <v>520</v>
      </c>
      <c r="AO11" s="11" t="s">
        <v>418</v>
      </c>
      <c r="AR11" t="s">
        <v>259</v>
      </c>
      <c r="AS11" s="2" t="s">
        <v>79</v>
      </c>
      <c r="AU11" s="2" t="s">
        <v>94</v>
      </c>
      <c r="AV11" s="2" t="s">
        <v>223</v>
      </c>
    </row>
    <row r="12" spans="1:54" ht="120" x14ac:dyDescent="0.25">
      <c r="A12" s="10" t="s">
        <v>246</v>
      </c>
      <c r="B12" s="10" t="s">
        <v>250</v>
      </c>
      <c r="C12" s="10" t="s">
        <v>229</v>
      </c>
      <c r="D12" s="10" t="s">
        <v>79</v>
      </c>
      <c r="E12" s="10" t="s">
        <v>197</v>
      </c>
      <c r="F12" s="10" t="s">
        <v>243</v>
      </c>
      <c r="G12" s="10" t="s">
        <v>409</v>
      </c>
      <c r="H12" s="11" t="s">
        <v>521</v>
      </c>
      <c r="I12" s="11" t="s">
        <v>407</v>
      </c>
      <c r="J12" s="11" t="s">
        <v>522</v>
      </c>
      <c r="K12" s="11">
        <v>20</v>
      </c>
      <c r="L12" s="11">
        <v>8</v>
      </c>
      <c r="M12" s="11">
        <v>20.81</v>
      </c>
      <c r="N12" s="11">
        <v>17.309999999999999</v>
      </c>
      <c r="O12" s="12">
        <v>20.22</v>
      </c>
      <c r="P12" s="13">
        <v>35620</v>
      </c>
      <c r="Q12" s="13">
        <v>93645</v>
      </c>
      <c r="R12" s="14">
        <v>58025</v>
      </c>
      <c r="S12" s="14">
        <v>2.6290005609999998</v>
      </c>
      <c r="T12" s="13">
        <v>36610</v>
      </c>
      <c r="U12" s="13">
        <v>77895</v>
      </c>
      <c r="V12" s="14">
        <v>41285</v>
      </c>
      <c r="W12" s="14">
        <v>2.12769735</v>
      </c>
      <c r="X12" s="34" t="s">
        <v>523</v>
      </c>
      <c r="Y12" s="11" t="s">
        <v>524</v>
      </c>
      <c r="Z12" s="11" t="s">
        <v>525</v>
      </c>
      <c r="AA12" s="11" t="s">
        <v>526</v>
      </c>
      <c r="AB12" s="34" t="s">
        <v>527</v>
      </c>
      <c r="AC12" s="11" t="s">
        <v>528</v>
      </c>
      <c r="AD12" s="11" t="s">
        <v>524</v>
      </c>
      <c r="AE12" s="11" t="s">
        <v>529</v>
      </c>
      <c r="AF12" s="11" t="s">
        <v>530</v>
      </c>
      <c r="AG12" s="11" t="s">
        <v>531</v>
      </c>
      <c r="AH12" s="11">
        <v>0</v>
      </c>
      <c r="AI12" s="11">
        <v>0</v>
      </c>
      <c r="AJ12" s="11">
        <v>0</v>
      </c>
      <c r="AK12" s="11">
        <v>0</v>
      </c>
      <c r="AL12" s="11">
        <v>0</v>
      </c>
      <c r="AM12" s="11" t="s">
        <v>532</v>
      </c>
      <c r="AN12" s="11" t="s">
        <v>418</v>
      </c>
      <c r="AO12" s="11" t="s">
        <v>418</v>
      </c>
      <c r="AR12" t="s">
        <v>260</v>
      </c>
      <c r="AS12" s="2" t="s">
        <v>80</v>
      </c>
      <c r="AU12" s="2" t="s">
        <v>95</v>
      </c>
      <c r="AV12" s="2" t="s">
        <v>224</v>
      </c>
    </row>
    <row r="13" spans="1:54" x14ac:dyDescent="0.25">
      <c r="A13" s="10" t="s">
        <v>246</v>
      </c>
      <c r="B13" s="10" t="s">
        <v>250</v>
      </c>
      <c r="C13" s="10" t="s">
        <v>214</v>
      </c>
      <c r="D13" s="10" t="s">
        <v>70</v>
      </c>
      <c r="E13" s="10" t="s">
        <v>85</v>
      </c>
      <c r="F13" s="10" t="s">
        <v>239</v>
      </c>
      <c r="G13" s="10" t="s">
        <v>245</v>
      </c>
      <c r="H13" s="11"/>
      <c r="I13" s="11"/>
      <c r="J13" s="11"/>
      <c r="K13" s="11"/>
      <c r="L13" s="11"/>
      <c r="M13" s="11"/>
      <c r="N13" s="11"/>
      <c r="O13" s="12" t="e">
        <f t="shared" ref="O3:O43" si="0">((M13-N13)/N13)*100</f>
        <v>#DIV/0!</v>
      </c>
      <c r="P13" s="13"/>
      <c r="Q13" s="13"/>
      <c r="R13" s="14">
        <f t="shared" ref="R4:R43" si="1">Q13-P13</f>
        <v>0</v>
      </c>
      <c r="S13" s="14" t="e">
        <f t="shared" ref="S4:S43" si="2">Q13/P13</f>
        <v>#DIV/0!</v>
      </c>
      <c r="T13" s="13"/>
      <c r="U13" s="13"/>
      <c r="V13" s="14">
        <f t="shared" ref="V4:V43" si="3">U13-T13</f>
        <v>0</v>
      </c>
      <c r="W13" s="14" t="e">
        <f t="shared" ref="W4:W43" si="4">U13/T13</f>
        <v>#DIV/0!</v>
      </c>
      <c r="X13" s="11"/>
      <c r="Y13" s="11"/>
      <c r="Z13" s="11"/>
      <c r="AA13" s="11"/>
      <c r="AB13" s="11"/>
      <c r="AC13" s="11"/>
      <c r="AD13" s="11"/>
      <c r="AE13" s="11"/>
      <c r="AF13" s="11"/>
      <c r="AG13" s="11"/>
      <c r="AH13" s="11"/>
      <c r="AI13" s="11"/>
      <c r="AJ13" s="11"/>
      <c r="AK13" s="11"/>
      <c r="AL13" s="11"/>
      <c r="AM13" s="11"/>
      <c r="AN13" s="11"/>
      <c r="AO13" s="11"/>
      <c r="AR13" t="s">
        <v>261</v>
      </c>
      <c r="AS13" s="2" t="s">
        <v>81</v>
      </c>
      <c r="AU13" s="2" t="s">
        <v>96</v>
      </c>
      <c r="AV13" s="2" t="s">
        <v>225</v>
      </c>
    </row>
    <row r="14" spans="1:54" x14ac:dyDescent="0.25">
      <c r="A14" s="10" t="s">
        <v>246</v>
      </c>
      <c r="B14" s="10" t="s">
        <v>250</v>
      </c>
      <c r="C14" s="10" t="s">
        <v>214</v>
      </c>
      <c r="D14" s="10" t="s">
        <v>70</v>
      </c>
      <c r="E14" s="10" t="s">
        <v>85</v>
      </c>
      <c r="F14" s="10" t="s">
        <v>239</v>
      </c>
      <c r="G14" s="10" t="s">
        <v>245</v>
      </c>
      <c r="H14" s="11"/>
      <c r="I14" s="11"/>
      <c r="J14" s="11"/>
      <c r="K14" s="11"/>
      <c r="L14" s="11"/>
      <c r="M14" s="11"/>
      <c r="N14" s="11"/>
      <c r="O14" s="12" t="e">
        <f t="shared" si="0"/>
        <v>#DIV/0!</v>
      </c>
      <c r="P14" s="13"/>
      <c r="Q14" s="13"/>
      <c r="R14" s="14">
        <f t="shared" si="1"/>
        <v>0</v>
      </c>
      <c r="S14" s="14" t="e">
        <f t="shared" si="2"/>
        <v>#DIV/0!</v>
      </c>
      <c r="T14" s="13"/>
      <c r="U14" s="13"/>
      <c r="V14" s="14">
        <f t="shared" si="3"/>
        <v>0</v>
      </c>
      <c r="W14" s="14" t="e">
        <f t="shared" si="4"/>
        <v>#DIV/0!</v>
      </c>
      <c r="X14" s="11"/>
      <c r="Y14" s="11"/>
      <c r="Z14" s="11"/>
      <c r="AA14" s="11"/>
      <c r="AB14" s="11"/>
      <c r="AC14" s="11"/>
      <c r="AD14" s="11"/>
      <c r="AE14" s="11"/>
      <c r="AF14" s="11"/>
      <c r="AG14" s="11"/>
      <c r="AH14" s="11"/>
      <c r="AI14" s="11"/>
      <c r="AJ14" s="11"/>
      <c r="AK14" s="11"/>
      <c r="AL14" s="11"/>
      <c r="AM14" s="11"/>
      <c r="AN14" s="11"/>
      <c r="AO14" s="11"/>
      <c r="AR14" t="s">
        <v>262</v>
      </c>
      <c r="AS14" s="2" t="s">
        <v>82</v>
      </c>
      <c r="AU14" s="2" t="s">
        <v>97</v>
      </c>
      <c r="AV14" s="2" t="s">
        <v>226</v>
      </c>
    </row>
    <row r="15" spans="1:54" x14ac:dyDescent="0.25">
      <c r="A15" s="10" t="s">
        <v>246</v>
      </c>
      <c r="B15" s="10" t="s">
        <v>250</v>
      </c>
      <c r="C15" s="10" t="s">
        <v>214</v>
      </c>
      <c r="D15" s="10" t="s">
        <v>70</v>
      </c>
      <c r="E15" s="10" t="s">
        <v>85</v>
      </c>
      <c r="F15" s="10" t="s">
        <v>239</v>
      </c>
      <c r="G15" s="10" t="s">
        <v>245</v>
      </c>
      <c r="H15" s="11"/>
      <c r="I15" s="11"/>
      <c r="J15" s="11"/>
      <c r="K15" s="11"/>
      <c r="L15" s="11"/>
      <c r="M15" s="11"/>
      <c r="N15" s="11"/>
      <c r="O15" s="12" t="e">
        <f t="shared" si="0"/>
        <v>#DIV/0!</v>
      </c>
      <c r="P15" s="13"/>
      <c r="Q15" s="13"/>
      <c r="R15" s="14">
        <f t="shared" si="1"/>
        <v>0</v>
      </c>
      <c r="S15" s="14" t="e">
        <f t="shared" si="2"/>
        <v>#DIV/0!</v>
      </c>
      <c r="T15" s="13"/>
      <c r="U15" s="13"/>
      <c r="V15" s="14">
        <f t="shared" si="3"/>
        <v>0</v>
      </c>
      <c r="W15" s="14" t="e">
        <f t="shared" si="4"/>
        <v>#DIV/0!</v>
      </c>
      <c r="X15" s="11"/>
      <c r="Y15" s="11"/>
      <c r="Z15" s="11"/>
      <c r="AA15" s="11"/>
      <c r="AB15" s="11"/>
      <c r="AC15" s="11"/>
      <c r="AD15" s="11"/>
      <c r="AE15" s="11"/>
      <c r="AF15" s="11"/>
      <c r="AG15" s="11"/>
      <c r="AH15" s="11"/>
      <c r="AI15" s="11"/>
      <c r="AJ15" s="11"/>
      <c r="AK15" s="11"/>
      <c r="AL15" s="11"/>
      <c r="AM15" s="11"/>
      <c r="AN15" s="11"/>
      <c r="AO15" s="11"/>
      <c r="AR15" t="s">
        <v>263</v>
      </c>
      <c r="AS15" s="2" t="s">
        <v>83</v>
      </c>
      <c r="AU15" s="2" t="s">
        <v>98</v>
      </c>
      <c r="AV15" s="2" t="s">
        <v>227</v>
      </c>
    </row>
    <row r="16" spans="1:54" x14ac:dyDescent="0.25">
      <c r="A16" s="10" t="s">
        <v>246</v>
      </c>
      <c r="B16" s="10" t="s">
        <v>250</v>
      </c>
      <c r="C16" s="10" t="s">
        <v>214</v>
      </c>
      <c r="D16" s="10" t="s">
        <v>70</v>
      </c>
      <c r="E16" s="10" t="s">
        <v>85</v>
      </c>
      <c r="F16" s="10" t="s">
        <v>239</v>
      </c>
      <c r="G16" s="10" t="s">
        <v>245</v>
      </c>
      <c r="H16" s="11"/>
      <c r="I16" s="11"/>
      <c r="J16" s="11"/>
      <c r="K16" s="11"/>
      <c r="L16" s="11"/>
      <c r="M16" s="11"/>
      <c r="N16" s="11"/>
      <c r="O16" s="12" t="e">
        <f t="shared" si="0"/>
        <v>#DIV/0!</v>
      </c>
      <c r="P16" s="13"/>
      <c r="Q16" s="13"/>
      <c r="R16" s="14">
        <f t="shared" si="1"/>
        <v>0</v>
      </c>
      <c r="S16" s="14" t="e">
        <f t="shared" si="2"/>
        <v>#DIV/0!</v>
      </c>
      <c r="T16" s="13"/>
      <c r="U16" s="13"/>
      <c r="V16" s="14">
        <f t="shared" si="3"/>
        <v>0</v>
      </c>
      <c r="W16" s="14" t="e">
        <f t="shared" si="4"/>
        <v>#DIV/0!</v>
      </c>
      <c r="X16" s="11"/>
      <c r="Y16" s="11"/>
      <c r="Z16" s="11"/>
      <c r="AA16" s="11"/>
      <c r="AB16" s="11"/>
      <c r="AC16" s="11"/>
      <c r="AD16" s="11"/>
      <c r="AE16" s="11"/>
      <c r="AF16" s="11"/>
      <c r="AG16" s="11"/>
      <c r="AH16" s="11"/>
      <c r="AI16" s="11"/>
      <c r="AJ16" s="11"/>
      <c r="AK16" s="11"/>
      <c r="AL16" s="11"/>
      <c r="AM16" s="11"/>
      <c r="AN16" s="11"/>
      <c r="AO16" s="11"/>
      <c r="AR16" t="s">
        <v>264</v>
      </c>
      <c r="AS16" s="2" t="s">
        <v>84</v>
      </c>
      <c r="AU16" s="2" t="s">
        <v>99</v>
      </c>
      <c r="AV16" s="2" t="s">
        <v>228</v>
      </c>
    </row>
    <row r="17" spans="1:48" x14ac:dyDescent="0.25">
      <c r="A17" s="10" t="s">
        <v>246</v>
      </c>
      <c r="B17" s="10" t="s">
        <v>250</v>
      </c>
      <c r="C17" s="10" t="s">
        <v>214</v>
      </c>
      <c r="D17" s="10" t="s">
        <v>70</v>
      </c>
      <c r="E17" s="10" t="s">
        <v>85</v>
      </c>
      <c r="F17" s="10" t="s">
        <v>239</v>
      </c>
      <c r="G17" s="10" t="s">
        <v>245</v>
      </c>
      <c r="H17" s="11"/>
      <c r="I17" s="11"/>
      <c r="J17" s="11"/>
      <c r="K17" s="11"/>
      <c r="L17" s="11"/>
      <c r="M17" s="11"/>
      <c r="N17" s="11"/>
      <c r="O17" s="12" t="e">
        <f t="shared" si="0"/>
        <v>#DIV/0!</v>
      </c>
      <c r="P17" s="13"/>
      <c r="Q17" s="13"/>
      <c r="R17" s="14">
        <f t="shared" si="1"/>
        <v>0</v>
      </c>
      <c r="S17" s="14" t="e">
        <f t="shared" si="2"/>
        <v>#DIV/0!</v>
      </c>
      <c r="T17" s="13"/>
      <c r="U17" s="13"/>
      <c r="V17" s="14">
        <f t="shared" si="3"/>
        <v>0</v>
      </c>
      <c r="W17" s="14" t="e">
        <f t="shared" si="4"/>
        <v>#DIV/0!</v>
      </c>
      <c r="X17" s="11"/>
      <c r="Y17" s="11"/>
      <c r="Z17" s="11"/>
      <c r="AA17" s="11"/>
      <c r="AB17" s="11"/>
      <c r="AC17" s="11"/>
      <c r="AD17" s="11"/>
      <c r="AE17" s="11"/>
      <c r="AF17" s="11"/>
      <c r="AG17" s="11"/>
      <c r="AH17" s="11"/>
      <c r="AI17" s="11"/>
      <c r="AJ17" s="11"/>
      <c r="AK17" s="11"/>
      <c r="AL17" s="11"/>
      <c r="AM17" s="11"/>
      <c r="AN17" s="11"/>
      <c r="AO17" s="11"/>
      <c r="AR17" t="s">
        <v>265</v>
      </c>
      <c r="AU17" s="2" t="s">
        <v>100</v>
      </c>
      <c r="AV17" s="2" t="s">
        <v>229</v>
      </c>
    </row>
    <row r="18" spans="1:48" x14ac:dyDescent="0.25">
      <c r="A18" s="10" t="s">
        <v>246</v>
      </c>
      <c r="B18" s="10" t="s">
        <v>250</v>
      </c>
      <c r="C18" s="10" t="s">
        <v>214</v>
      </c>
      <c r="D18" s="10" t="s">
        <v>70</v>
      </c>
      <c r="E18" s="10" t="s">
        <v>85</v>
      </c>
      <c r="F18" s="10" t="s">
        <v>239</v>
      </c>
      <c r="G18" s="10" t="s">
        <v>245</v>
      </c>
      <c r="H18" s="11"/>
      <c r="I18" s="11"/>
      <c r="J18" s="11"/>
      <c r="K18" s="11"/>
      <c r="L18" s="11"/>
      <c r="M18" s="11"/>
      <c r="N18" s="11"/>
      <c r="O18" s="12" t="e">
        <f t="shared" si="0"/>
        <v>#DIV/0!</v>
      </c>
      <c r="P18" s="13"/>
      <c r="Q18" s="13"/>
      <c r="R18" s="14">
        <f t="shared" si="1"/>
        <v>0</v>
      </c>
      <c r="S18" s="14" t="e">
        <f t="shared" si="2"/>
        <v>#DIV/0!</v>
      </c>
      <c r="T18" s="13"/>
      <c r="U18" s="13"/>
      <c r="V18" s="14">
        <f t="shared" si="3"/>
        <v>0</v>
      </c>
      <c r="W18" s="14" t="e">
        <f t="shared" si="4"/>
        <v>#DIV/0!</v>
      </c>
      <c r="X18" s="11"/>
      <c r="Y18" s="11"/>
      <c r="Z18" s="11"/>
      <c r="AA18" s="11"/>
      <c r="AB18" s="11"/>
      <c r="AC18" s="11"/>
      <c r="AD18" s="11"/>
      <c r="AE18" s="11"/>
      <c r="AF18" s="11"/>
      <c r="AG18" s="11"/>
      <c r="AH18" s="11"/>
      <c r="AI18" s="11"/>
      <c r="AJ18" s="11"/>
      <c r="AK18" s="11"/>
      <c r="AL18" s="11"/>
      <c r="AM18" s="11"/>
      <c r="AN18" s="11"/>
      <c r="AO18" s="11"/>
      <c r="AR18" t="s">
        <v>266</v>
      </c>
      <c r="AU18" s="2" t="s">
        <v>101</v>
      </c>
      <c r="AV18" s="2" t="s">
        <v>230</v>
      </c>
    </row>
    <row r="19" spans="1:48" x14ac:dyDescent="0.25">
      <c r="A19" s="10" t="s">
        <v>246</v>
      </c>
      <c r="B19" s="10" t="s">
        <v>250</v>
      </c>
      <c r="C19" s="10" t="s">
        <v>214</v>
      </c>
      <c r="D19" s="10" t="s">
        <v>70</v>
      </c>
      <c r="E19" s="10" t="s">
        <v>85</v>
      </c>
      <c r="F19" s="10" t="s">
        <v>239</v>
      </c>
      <c r="G19" s="10" t="s">
        <v>245</v>
      </c>
      <c r="H19" s="11"/>
      <c r="I19" s="11"/>
      <c r="J19" s="11"/>
      <c r="K19" s="11"/>
      <c r="L19" s="11"/>
      <c r="M19" s="11"/>
      <c r="N19" s="11"/>
      <c r="O19" s="12" t="e">
        <f t="shared" si="0"/>
        <v>#DIV/0!</v>
      </c>
      <c r="P19" s="13"/>
      <c r="Q19" s="13"/>
      <c r="R19" s="14">
        <f t="shared" si="1"/>
        <v>0</v>
      </c>
      <c r="S19" s="14" t="e">
        <f t="shared" si="2"/>
        <v>#DIV/0!</v>
      </c>
      <c r="T19" s="13"/>
      <c r="U19" s="13"/>
      <c r="V19" s="14">
        <f t="shared" si="3"/>
        <v>0</v>
      </c>
      <c r="W19" s="14" t="e">
        <f t="shared" si="4"/>
        <v>#DIV/0!</v>
      </c>
      <c r="X19" s="11"/>
      <c r="Y19" s="11"/>
      <c r="Z19" s="11"/>
      <c r="AA19" s="11"/>
      <c r="AB19" s="11"/>
      <c r="AC19" s="11"/>
      <c r="AD19" s="11"/>
      <c r="AE19" s="11"/>
      <c r="AF19" s="11"/>
      <c r="AG19" s="11"/>
      <c r="AH19" s="11"/>
      <c r="AI19" s="11"/>
      <c r="AJ19" s="11"/>
      <c r="AK19" s="11"/>
      <c r="AL19" s="11"/>
      <c r="AM19" s="11"/>
      <c r="AN19" s="11"/>
      <c r="AO19" s="11"/>
      <c r="AR19" t="s">
        <v>267</v>
      </c>
      <c r="AU19" s="2" t="s">
        <v>102</v>
      </c>
      <c r="AV19" s="2" t="s">
        <v>231</v>
      </c>
    </row>
    <row r="20" spans="1:48" x14ac:dyDescent="0.25">
      <c r="A20" s="10" t="s">
        <v>246</v>
      </c>
      <c r="B20" s="10" t="s">
        <v>250</v>
      </c>
      <c r="C20" s="10" t="s">
        <v>214</v>
      </c>
      <c r="D20" s="10" t="s">
        <v>70</v>
      </c>
      <c r="E20" s="10" t="s">
        <v>85</v>
      </c>
      <c r="F20" s="10" t="s">
        <v>239</v>
      </c>
      <c r="G20" s="10" t="s">
        <v>245</v>
      </c>
      <c r="H20" s="11"/>
      <c r="I20" s="11"/>
      <c r="J20" s="11"/>
      <c r="K20" s="11"/>
      <c r="L20" s="11"/>
      <c r="M20" s="11"/>
      <c r="N20" s="11"/>
      <c r="O20" s="12" t="e">
        <f t="shared" si="0"/>
        <v>#DIV/0!</v>
      </c>
      <c r="P20" s="13"/>
      <c r="Q20" s="13"/>
      <c r="R20" s="14">
        <f t="shared" si="1"/>
        <v>0</v>
      </c>
      <c r="S20" s="14" t="e">
        <f t="shared" si="2"/>
        <v>#DIV/0!</v>
      </c>
      <c r="T20" s="13"/>
      <c r="U20" s="13"/>
      <c r="V20" s="14">
        <f t="shared" si="3"/>
        <v>0</v>
      </c>
      <c r="W20" s="14" t="e">
        <f t="shared" si="4"/>
        <v>#DIV/0!</v>
      </c>
      <c r="X20" s="11"/>
      <c r="Y20" s="11"/>
      <c r="Z20" s="11"/>
      <c r="AA20" s="11"/>
      <c r="AB20" s="11"/>
      <c r="AC20" s="11"/>
      <c r="AD20" s="11"/>
      <c r="AE20" s="11"/>
      <c r="AF20" s="11"/>
      <c r="AG20" s="11"/>
      <c r="AH20" s="11"/>
      <c r="AI20" s="11"/>
      <c r="AJ20" s="11"/>
      <c r="AK20" s="11"/>
      <c r="AL20" s="11"/>
      <c r="AM20" s="11"/>
      <c r="AN20" s="11"/>
      <c r="AO20" s="11"/>
      <c r="AR20" t="s">
        <v>268</v>
      </c>
      <c r="AU20" s="2" t="s">
        <v>103</v>
      </c>
      <c r="AV20" s="2" t="s">
        <v>232</v>
      </c>
    </row>
    <row r="21" spans="1:48" x14ac:dyDescent="0.25">
      <c r="A21" s="10" t="s">
        <v>246</v>
      </c>
      <c r="B21" s="10" t="s">
        <v>250</v>
      </c>
      <c r="C21" s="10" t="s">
        <v>214</v>
      </c>
      <c r="D21" s="10" t="s">
        <v>70</v>
      </c>
      <c r="E21" s="10" t="s">
        <v>85</v>
      </c>
      <c r="F21" s="10" t="s">
        <v>239</v>
      </c>
      <c r="G21" s="10" t="s">
        <v>245</v>
      </c>
      <c r="H21" s="11"/>
      <c r="I21" s="11"/>
      <c r="J21" s="11"/>
      <c r="K21" s="11"/>
      <c r="L21" s="11"/>
      <c r="M21" s="11"/>
      <c r="N21" s="11"/>
      <c r="O21" s="12" t="e">
        <f t="shared" si="0"/>
        <v>#DIV/0!</v>
      </c>
      <c r="P21" s="13"/>
      <c r="Q21" s="13"/>
      <c r="R21" s="14">
        <f t="shared" si="1"/>
        <v>0</v>
      </c>
      <c r="S21" s="14" t="e">
        <f t="shared" si="2"/>
        <v>#DIV/0!</v>
      </c>
      <c r="T21" s="13"/>
      <c r="U21" s="13"/>
      <c r="V21" s="14">
        <f t="shared" si="3"/>
        <v>0</v>
      </c>
      <c r="W21" s="14" t="e">
        <f t="shared" si="4"/>
        <v>#DIV/0!</v>
      </c>
      <c r="X21" s="11"/>
      <c r="Y21" s="11"/>
      <c r="Z21" s="11"/>
      <c r="AA21" s="11"/>
      <c r="AB21" s="11"/>
      <c r="AC21" s="11"/>
      <c r="AD21" s="11"/>
      <c r="AE21" s="11"/>
      <c r="AF21" s="11"/>
      <c r="AG21" s="11"/>
      <c r="AH21" s="11"/>
      <c r="AI21" s="11"/>
      <c r="AJ21" s="11"/>
      <c r="AK21" s="11"/>
      <c r="AL21" s="11"/>
      <c r="AM21" s="11"/>
      <c r="AN21" s="11"/>
      <c r="AO21" s="11"/>
      <c r="AR21" t="s">
        <v>269</v>
      </c>
      <c r="AU21" s="2" t="s">
        <v>104</v>
      </c>
      <c r="AV21" s="2" t="s">
        <v>233</v>
      </c>
    </row>
    <row r="22" spans="1:48" x14ac:dyDescent="0.25">
      <c r="A22" s="10" t="s">
        <v>246</v>
      </c>
      <c r="B22" s="10" t="s">
        <v>250</v>
      </c>
      <c r="C22" s="10" t="s">
        <v>214</v>
      </c>
      <c r="D22" s="10" t="s">
        <v>70</v>
      </c>
      <c r="E22" s="10" t="s">
        <v>85</v>
      </c>
      <c r="F22" s="10" t="s">
        <v>239</v>
      </c>
      <c r="G22" s="10" t="s">
        <v>245</v>
      </c>
      <c r="H22" s="11"/>
      <c r="I22" s="11"/>
      <c r="J22" s="11"/>
      <c r="K22" s="11"/>
      <c r="L22" s="11"/>
      <c r="M22" s="11"/>
      <c r="N22" s="11"/>
      <c r="O22" s="12" t="e">
        <f t="shared" si="0"/>
        <v>#DIV/0!</v>
      </c>
      <c r="P22" s="13"/>
      <c r="Q22" s="13"/>
      <c r="R22" s="14">
        <f t="shared" si="1"/>
        <v>0</v>
      </c>
      <c r="S22" s="14" t="e">
        <f t="shared" si="2"/>
        <v>#DIV/0!</v>
      </c>
      <c r="T22" s="13"/>
      <c r="U22" s="13"/>
      <c r="V22" s="14">
        <f t="shared" si="3"/>
        <v>0</v>
      </c>
      <c r="W22" s="14" t="e">
        <f t="shared" si="4"/>
        <v>#DIV/0!</v>
      </c>
      <c r="X22" s="11"/>
      <c r="Y22" s="11"/>
      <c r="Z22" s="11"/>
      <c r="AA22" s="11"/>
      <c r="AB22" s="11"/>
      <c r="AC22" s="11"/>
      <c r="AD22" s="11"/>
      <c r="AE22" s="11"/>
      <c r="AF22" s="11"/>
      <c r="AG22" s="11"/>
      <c r="AH22" s="11"/>
      <c r="AI22" s="11"/>
      <c r="AJ22" s="11"/>
      <c r="AK22" s="11"/>
      <c r="AL22" s="11"/>
      <c r="AM22" s="11"/>
      <c r="AN22" s="11"/>
      <c r="AO22" s="11"/>
      <c r="AR22" t="s">
        <v>270</v>
      </c>
      <c r="AU22" s="2" t="s">
        <v>105</v>
      </c>
      <c r="AV22" s="2" t="s">
        <v>234</v>
      </c>
    </row>
    <row r="23" spans="1:48" x14ac:dyDescent="0.25">
      <c r="A23" s="10" t="s">
        <v>246</v>
      </c>
      <c r="B23" s="10" t="s">
        <v>250</v>
      </c>
      <c r="C23" s="10" t="s">
        <v>214</v>
      </c>
      <c r="D23" s="10" t="s">
        <v>70</v>
      </c>
      <c r="E23" s="10" t="s">
        <v>85</v>
      </c>
      <c r="F23" s="10" t="s">
        <v>239</v>
      </c>
      <c r="G23" s="10" t="s">
        <v>245</v>
      </c>
      <c r="H23" s="11"/>
      <c r="I23" s="11"/>
      <c r="J23" s="11"/>
      <c r="K23" s="11"/>
      <c r="L23" s="11"/>
      <c r="M23" s="11"/>
      <c r="N23" s="11"/>
      <c r="O23" s="12" t="e">
        <f t="shared" si="0"/>
        <v>#DIV/0!</v>
      </c>
      <c r="P23" s="13"/>
      <c r="Q23" s="13"/>
      <c r="R23" s="14">
        <f t="shared" si="1"/>
        <v>0</v>
      </c>
      <c r="S23" s="14" t="e">
        <f t="shared" si="2"/>
        <v>#DIV/0!</v>
      </c>
      <c r="T23" s="13"/>
      <c r="U23" s="13"/>
      <c r="V23" s="14">
        <f t="shared" si="3"/>
        <v>0</v>
      </c>
      <c r="W23" s="14" t="e">
        <f t="shared" si="4"/>
        <v>#DIV/0!</v>
      </c>
      <c r="X23" s="11"/>
      <c r="Y23" s="11"/>
      <c r="Z23" s="11"/>
      <c r="AA23" s="11"/>
      <c r="AB23" s="11"/>
      <c r="AC23" s="11"/>
      <c r="AD23" s="11"/>
      <c r="AE23" s="11"/>
      <c r="AF23" s="11"/>
      <c r="AG23" s="11"/>
      <c r="AH23" s="11"/>
      <c r="AI23" s="11"/>
      <c r="AJ23" s="11"/>
      <c r="AK23" s="11"/>
      <c r="AL23" s="11"/>
      <c r="AM23" s="11"/>
      <c r="AN23" s="11"/>
      <c r="AO23" s="11"/>
      <c r="AR23" t="s">
        <v>271</v>
      </c>
      <c r="AU23" s="2" t="s">
        <v>106</v>
      </c>
      <c r="AV23" s="2" t="s">
        <v>235</v>
      </c>
    </row>
    <row r="24" spans="1:48" x14ac:dyDescent="0.25">
      <c r="A24" s="10" t="s">
        <v>246</v>
      </c>
      <c r="B24" s="10" t="s">
        <v>250</v>
      </c>
      <c r="C24" s="10" t="s">
        <v>214</v>
      </c>
      <c r="D24" s="10" t="s">
        <v>70</v>
      </c>
      <c r="E24" s="10" t="s">
        <v>85</v>
      </c>
      <c r="F24" s="10" t="s">
        <v>239</v>
      </c>
      <c r="G24" s="10" t="s">
        <v>245</v>
      </c>
      <c r="H24" s="11"/>
      <c r="I24" s="11"/>
      <c r="J24" s="11"/>
      <c r="K24" s="11"/>
      <c r="L24" s="11"/>
      <c r="M24" s="11"/>
      <c r="N24" s="11"/>
      <c r="O24" s="12" t="e">
        <f t="shared" si="0"/>
        <v>#DIV/0!</v>
      </c>
      <c r="P24" s="13"/>
      <c r="Q24" s="13"/>
      <c r="R24" s="14">
        <f t="shared" si="1"/>
        <v>0</v>
      </c>
      <c r="S24" s="14" t="e">
        <f t="shared" si="2"/>
        <v>#DIV/0!</v>
      </c>
      <c r="T24" s="13"/>
      <c r="U24" s="13"/>
      <c r="V24" s="14">
        <f t="shared" si="3"/>
        <v>0</v>
      </c>
      <c r="W24" s="14" t="e">
        <f t="shared" si="4"/>
        <v>#DIV/0!</v>
      </c>
      <c r="X24" s="11"/>
      <c r="Y24" s="11"/>
      <c r="Z24" s="11"/>
      <c r="AA24" s="11"/>
      <c r="AB24" s="11"/>
      <c r="AC24" s="11"/>
      <c r="AD24" s="11"/>
      <c r="AE24" s="11"/>
      <c r="AF24" s="11"/>
      <c r="AG24" s="11"/>
      <c r="AH24" s="11"/>
      <c r="AI24" s="11"/>
      <c r="AJ24" s="11"/>
      <c r="AK24" s="11"/>
      <c r="AL24" s="11"/>
      <c r="AM24" s="11"/>
      <c r="AN24" s="11"/>
      <c r="AO24" s="11"/>
      <c r="AR24" t="s">
        <v>272</v>
      </c>
      <c r="AU24" s="2" t="s">
        <v>107</v>
      </c>
      <c r="AV24" s="2" t="s">
        <v>236</v>
      </c>
    </row>
    <row r="25" spans="1:48" x14ac:dyDescent="0.25">
      <c r="A25" s="10" t="s">
        <v>246</v>
      </c>
      <c r="B25" s="10" t="s">
        <v>250</v>
      </c>
      <c r="C25" s="10" t="s">
        <v>214</v>
      </c>
      <c r="D25" s="10" t="s">
        <v>70</v>
      </c>
      <c r="E25" s="10" t="s">
        <v>85</v>
      </c>
      <c r="F25" s="10" t="s">
        <v>239</v>
      </c>
      <c r="G25" s="10" t="s">
        <v>245</v>
      </c>
      <c r="H25" s="11"/>
      <c r="I25" s="11"/>
      <c r="J25" s="11"/>
      <c r="K25" s="11"/>
      <c r="L25" s="11"/>
      <c r="M25" s="11"/>
      <c r="N25" s="11"/>
      <c r="O25" s="12" t="e">
        <f t="shared" si="0"/>
        <v>#DIV/0!</v>
      </c>
      <c r="P25" s="13"/>
      <c r="Q25" s="13"/>
      <c r="R25" s="14">
        <f t="shared" si="1"/>
        <v>0</v>
      </c>
      <c r="S25" s="14" t="e">
        <f t="shared" si="2"/>
        <v>#DIV/0!</v>
      </c>
      <c r="T25" s="13"/>
      <c r="U25" s="13"/>
      <c r="V25" s="14">
        <f t="shared" si="3"/>
        <v>0</v>
      </c>
      <c r="W25" s="14" t="e">
        <f t="shared" si="4"/>
        <v>#DIV/0!</v>
      </c>
      <c r="X25" s="11"/>
      <c r="Y25" s="11"/>
      <c r="Z25" s="11"/>
      <c r="AA25" s="11"/>
      <c r="AB25" s="11"/>
      <c r="AC25" s="11"/>
      <c r="AD25" s="11"/>
      <c r="AE25" s="11"/>
      <c r="AF25" s="11"/>
      <c r="AG25" s="11"/>
      <c r="AH25" s="11"/>
      <c r="AI25" s="11"/>
      <c r="AJ25" s="11"/>
      <c r="AK25" s="11"/>
      <c r="AL25" s="11"/>
      <c r="AM25" s="11"/>
      <c r="AN25" s="11"/>
      <c r="AO25" s="11"/>
      <c r="AR25" t="s">
        <v>273</v>
      </c>
      <c r="AU25" s="2" t="s">
        <v>108</v>
      </c>
      <c r="AV25" s="2" t="s">
        <v>237</v>
      </c>
    </row>
    <row r="26" spans="1:48" x14ac:dyDescent="0.25">
      <c r="A26" s="10" t="s">
        <v>246</v>
      </c>
      <c r="B26" s="10" t="s">
        <v>250</v>
      </c>
      <c r="C26" s="10" t="s">
        <v>214</v>
      </c>
      <c r="D26" s="10" t="s">
        <v>70</v>
      </c>
      <c r="E26" s="10" t="s">
        <v>85</v>
      </c>
      <c r="F26" s="10" t="s">
        <v>239</v>
      </c>
      <c r="G26" s="10" t="s">
        <v>245</v>
      </c>
      <c r="H26" s="11"/>
      <c r="I26" s="11"/>
      <c r="J26" s="11"/>
      <c r="K26" s="11"/>
      <c r="L26" s="11"/>
      <c r="M26" s="11"/>
      <c r="N26" s="11"/>
      <c r="O26" s="12" t="e">
        <f t="shared" si="0"/>
        <v>#DIV/0!</v>
      </c>
      <c r="P26" s="13"/>
      <c r="Q26" s="13"/>
      <c r="R26" s="14">
        <f t="shared" si="1"/>
        <v>0</v>
      </c>
      <c r="S26" s="14" t="e">
        <f t="shared" si="2"/>
        <v>#DIV/0!</v>
      </c>
      <c r="T26" s="13"/>
      <c r="U26" s="13"/>
      <c r="V26" s="14">
        <f t="shared" si="3"/>
        <v>0</v>
      </c>
      <c r="W26" s="14" t="e">
        <f t="shared" si="4"/>
        <v>#DIV/0!</v>
      </c>
      <c r="X26" s="11"/>
      <c r="Y26" s="11"/>
      <c r="Z26" s="11"/>
      <c r="AA26" s="11"/>
      <c r="AB26" s="11"/>
      <c r="AC26" s="11"/>
      <c r="AD26" s="11"/>
      <c r="AE26" s="11"/>
      <c r="AF26" s="11"/>
      <c r="AG26" s="11"/>
      <c r="AH26" s="11"/>
      <c r="AI26" s="11"/>
      <c r="AJ26" s="11"/>
      <c r="AK26" s="11"/>
      <c r="AL26" s="11"/>
      <c r="AM26" s="11"/>
      <c r="AN26" s="11"/>
      <c r="AO26" s="11"/>
      <c r="AR26" t="s">
        <v>274</v>
      </c>
      <c r="AU26" s="2" t="s">
        <v>109</v>
      </c>
      <c r="AV26" s="2" t="s">
        <v>238</v>
      </c>
    </row>
    <row r="27" spans="1:48" x14ac:dyDescent="0.25">
      <c r="A27" s="10" t="s">
        <v>246</v>
      </c>
      <c r="B27" s="10" t="s">
        <v>250</v>
      </c>
      <c r="C27" s="10" t="s">
        <v>214</v>
      </c>
      <c r="D27" s="10" t="s">
        <v>70</v>
      </c>
      <c r="E27" s="10" t="s">
        <v>85</v>
      </c>
      <c r="F27" s="10" t="s">
        <v>239</v>
      </c>
      <c r="G27" s="10" t="s">
        <v>245</v>
      </c>
      <c r="H27" s="11"/>
      <c r="I27" s="11"/>
      <c r="J27" s="11"/>
      <c r="K27" s="11"/>
      <c r="L27" s="11"/>
      <c r="M27" s="11"/>
      <c r="N27" s="11"/>
      <c r="O27" s="12" t="e">
        <f t="shared" si="0"/>
        <v>#DIV/0!</v>
      </c>
      <c r="P27" s="13"/>
      <c r="Q27" s="13"/>
      <c r="R27" s="14">
        <f t="shared" si="1"/>
        <v>0</v>
      </c>
      <c r="S27" s="14" t="e">
        <f t="shared" si="2"/>
        <v>#DIV/0!</v>
      </c>
      <c r="T27" s="13"/>
      <c r="U27" s="13"/>
      <c r="V27" s="14">
        <f t="shared" si="3"/>
        <v>0</v>
      </c>
      <c r="W27" s="14" t="e">
        <f t="shared" si="4"/>
        <v>#DIV/0!</v>
      </c>
      <c r="X27" s="11"/>
      <c r="Y27" s="11"/>
      <c r="Z27" s="11"/>
      <c r="AA27" s="11"/>
      <c r="AB27" s="11"/>
      <c r="AC27" s="11"/>
      <c r="AD27" s="11"/>
      <c r="AE27" s="11"/>
      <c r="AF27" s="11"/>
      <c r="AG27" s="11"/>
      <c r="AH27" s="11"/>
      <c r="AI27" s="11"/>
      <c r="AJ27" s="11"/>
      <c r="AK27" s="11"/>
      <c r="AL27" s="11"/>
      <c r="AM27" s="11"/>
      <c r="AN27" s="11"/>
      <c r="AO27" s="11"/>
      <c r="AR27" t="s">
        <v>275</v>
      </c>
      <c r="AU27" s="2" t="s">
        <v>110</v>
      </c>
    </row>
    <row r="28" spans="1:48" x14ac:dyDescent="0.25">
      <c r="A28" s="10" t="s">
        <v>246</v>
      </c>
      <c r="B28" s="10" t="s">
        <v>250</v>
      </c>
      <c r="C28" s="10" t="s">
        <v>214</v>
      </c>
      <c r="D28" s="10" t="s">
        <v>70</v>
      </c>
      <c r="E28" s="10" t="s">
        <v>85</v>
      </c>
      <c r="F28" s="10" t="s">
        <v>239</v>
      </c>
      <c r="G28" s="10" t="s">
        <v>245</v>
      </c>
      <c r="H28" s="11"/>
      <c r="I28" s="11"/>
      <c r="J28" s="11"/>
      <c r="K28" s="11"/>
      <c r="L28" s="11"/>
      <c r="M28" s="11"/>
      <c r="N28" s="11"/>
      <c r="O28" s="12" t="e">
        <f t="shared" si="0"/>
        <v>#DIV/0!</v>
      </c>
      <c r="P28" s="13"/>
      <c r="Q28" s="13"/>
      <c r="R28" s="14">
        <f t="shared" si="1"/>
        <v>0</v>
      </c>
      <c r="S28" s="14" t="e">
        <f t="shared" si="2"/>
        <v>#DIV/0!</v>
      </c>
      <c r="T28" s="13"/>
      <c r="U28" s="13"/>
      <c r="V28" s="14">
        <f t="shared" si="3"/>
        <v>0</v>
      </c>
      <c r="W28" s="14" t="e">
        <f t="shared" si="4"/>
        <v>#DIV/0!</v>
      </c>
      <c r="X28" s="11"/>
      <c r="Y28" s="11"/>
      <c r="Z28" s="11"/>
      <c r="AA28" s="11"/>
      <c r="AB28" s="11"/>
      <c r="AC28" s="11"/>
      <c r="AD28" s="11"/>
      <c r="AE28" s="11"/>
      <c r="AF28" s="11"/>
      <c r="AG28" s="11"/>
      <c r="AH28" s="11"/>
      <c r="AI28" s="11"/>
      <c r="AJ28" s="11"/>
      <c r="AK28" s="11"/>
      <c r="AL28" s="11"/>
      <c r="AM28" s="11"/>
      <c r="AN28" s="11"/>
      <c r="AO28" s="11"/>
      <c r="AR28" t="s">
        <v>276</v>
      </c>
      <c r="AU28" s="2" t="s">
        <v>111</v>
      </c>
    </row>
    <row r="29" spans="1:48" x14ac:dyDescent="0.25">
      <c r="A29" s="10" t="s">
        <v>246</v>
      </c>
      <c r="B29" s="10" t="s">
        <v>250</v>
      </c>
      <c r="C29" s="10" t="s">
        <v>214</v>
      </c>
      <c r="D29" s="10" t="s">
        <v>70</v>
      </c>
      <c r="E29" s="10" t="s">
        <v>85</v>
      </c>
      <c r="F29" s="10" t="s">
        <v>239</v>
      </c>
      <c r="G29" s="10" t="s">
        <v>245</v>
      </c>
      <c r="H29" s="11"/>
      <c r="I29" s="11"/>
      <c r="J29" s="11"/>
      <c r="K29" s="11"/>
      <c r="L29" s="11"/>
      <c r="M29" s="11"/>
      <c r="N29" s="11"/>
      <c r="O29" s="12" t="e">
        <f t="shared" si="0"/>
        <v>#DIV/0!</v>
      </c>
      <c r="P29" s="13"/>
      <c r="Q29" s="13"/>
      <c r="R29" s="14">
        <f t="shared" si="1"/>
        <v>0</v>
      </c>
      <c r="S29" s="14" t="e">
        <f t="shared" si="2"/>
        <v>#DIV/0!</v>
      </c>
      <c r="T29" s="13"/>
      <c r="U29" s="13"/>
      <c r="V29" s="14">
        <f t="shared" si="3"/>
        <v>0</v>
      </c>
      <c r="W29" s="14" t="e">
        <f t="shared" si="4"/>
        <v>#DIV/0!</v>
      </c>
      <c r="X29" s="11"/>
      <c r="Y29" s="11"/>
      <c r="Z29" s="11"/>
      <c r="AA29" s="11"/>
      <c r="AB29" s="11"/>
      <c r="AC29" s="11"/>
      <c r="AD29" s="11"/>
      <c r="AE29" s="11"/>
      <c r="AF29" s="11"/>
      <c r="AG29" s="11"/>
      <c r="AH29" s="11"/>
      <c r="AI29" s="11"/>
      <c r="AJ29" s="11"/>
      <c r="AK29" s="11"/>
      <c r="AL29" s="11"/>
      <c r="AM29" s="11"/>
      <c r="AN29" s="11"/>
      <c r="AO29" s="11"/>
      <c r="AR29" t="s">
        <v>277</v>
      </c>
      <c r="AU29" s="2" t="s">
        <v>112</v>
      </c>
    </row>
    <row r="30" spans="1:48" x14ac:dyDescent="0.25">
      <c r="A30" s="10" t="s">
        <v>246</v>
      </c>
      <c r="B30" s="10" t="s">
        <v>250</v>
      </c>
      <c r="C30" s="10" t="s">
        <v>214</v>
      </c>
      <c r="D30" s="10" t="s">
        <v>70</v>
      </c>
      <c r="E30" s="10" t="s">
        <v>85</v>
      </c>
      <c r="F30" s="10" t="s">
        <v>239</v>
      </c>
      <c r="G30" s="10" t="s">
        <v>245</v>
      </c>
      <c r="H30" s="11"/>
      <c r="I30" s="11"/>
      <c r="J30" s="11"/>
      <c r="K30" s="11"/>
      <c r="L30" s="11"/>
      <c r="M30" s="11"/>
      <c r="N30" s="11"/>
      <c r="O30" s="12" t="e">
        <f t="shared" si="0"/>
        <v>#DIV/0!</v>
      </c>
      <c r="P30" s="13"/>
      <c r="Q30" s="13"/>
      <c r="R30" s="14">
        <f t="shared" si="1"/>
        <v>0</v>
      </c>
      <c r="S30" s="14" t="e">
        <f t="shared" si="2"/>
        <v>#DIV/0!</v>
      </c>
      <c r="T30" s="13"/>
      <c r="U30" s="13"/>
      <c r="V30" s="14">
        <f t="shared" si="3"/>
        <v>0</v>
      </c>
      <c r="W30" s="14" t="e">
        <f t="shared" si="4"/>
        <v>#DIV/0!</v>
      </c>
      <c r="X30" s="11"/>
      <c r="Y30" s="11"/>
      <c r="Z30" s="11"/>
      <c r="AA30" s="11"/>
      <c r="AB30" s="11"/>
      <c r="AC30" s="11"/>
      <c r="AD30" s="11"/>
      <c r="AE30" s="11"/>
      <c r="AF30" s="11"/>
      <c r="AG30" s="11"/>
      <c r="AH30" s="11"/>
      <c r="AI30" s="11"/>
      <c r="AJ30" s="11"/>
      <c r="AK30" s="11"/>
      <c r="AL30" s="11"/>
      <c r="AM30" s="11"/>
      <c r="AN30" s="11"/>
      <c r="AO30" s="11"/>
      <c r="AR30" t="s">
        <v>278</v>
      </c>
      <c r="AU30" s="2" t="s">
        <v>113</v>
      </c>
    </row>
    <row r="31" spans="1:48" x14ac:dyDescent="0.25">
      <c r="A31" s="10" t="s">
        <v>246</v>
      </c>
      <c r="B31" s="10" t="s">
        <v>250</v>
      </c>
      <c r="C31" s="10" t="s">
        <v>214</v>
      </c>
      <c r="D31" s="10" t="s">
        <v>70</v>
      </c>
      <c r="E31" s="10" t="s">
        <v>85</v>
      </c>
      <c r="F31" s="10" t="s">
        <v>239</v>
      </c>
      <c r="G31" s="10" t="s">
        <v>245</v>
      </c>
      <c r="H31" s="11"/>
      <c r="I31" s="11"/>
      <c r="J31" s="11"/>
      <c r="K31" s="11"/>
      <c r="L31" s="11"/>
      <c r="M31" s="11"/>
      <c r="N31" s="11"/>
      <c r="O31" s="12" t="e">
        <f t="shared" si="0"/>
        <v>#DIV/0!</v>
      </c>
      <c r="P31" s="13"/>
      <c r="Q31" s="13"/>
      <c r="R31" s="14">
        <f t="shared" si="1"/>
        <v>0</v>
      </c>
      <c r="S31" s="14" t="e">
        <f t="shared" si="2"/>
        <v>#DIV/0!</v>
      </c>
      <c r="T31" s="13"/>
      <c r="U31" s="13"/>
      <c r="V31" s="14">
        <f t="shared" si="3"/>
        <v>0</v>
      </c>
      <c r="W31" s="14" t="e">
        <f t="shared" si="4"/>
        <v>#DIV/0!</v>
      </c>
      <c r="X31" s="11"/>
      <c r="Y31" s="11"/>
      <c r="Z31" s="11"/>
      <c r="AA31" s="11"/>
      <c r="AB31" s="11"/>
      <c r="AC31" s="11"/>
      <c r="AD31" s="11"/>
      <c r="AE31" s="11"/>
      <c r="AF31" s="11"/>
      <c r="AG31" s="11"/>
      <c r="AH31" s="11"/>
      <c r="AI31" s="11"/>
      <c r="AJ31" s="11"/>
      <c r="AK31" s="11"/>
      <c r="AL31" s="11"/>
      <c r="AM31" s="11"/>
      <c r="AN31" s="11"/>
      <c r="AO31" s="11"/>
      <c r="AR31" t="s">
        <v>279</v>
      </c>
      <c r="AU31" s="2" t="s">
        <v>114</v>
      </c>
    </row>
    <row r="32" spans="1:48" x14ac:dyDescent="0.25">
      <c r="A32" s="10" t="s">
        <v>246</v>
      </c>
      <c r="B32" s="10" t="s">
        <v>250</v>
      </c>
      <c r="C32" s="10" t="s">
        <v>214</v>
      </c>
      <c r="D32" s="10" t="s">
        <v>70</v>
      </c>
      <c r="E32" s="10" t="s">
        <v>85</v>
      </c>
      <c r="F32" s="10" t="s">
        <v>239</v>
      </c>
      <c r="G32" s="10" t="s">
        <v>245</v>
      </c>
      <c r="H32" s="11"/>
      <c r="I32" s="11"/>
      <c r="J32" s="11"/>
      <c r="K32" s="11"/>
      <c r="L32" s="11"/>
      <c r="M32" s="11"/>
      <c r="N32" s="11"/>
      <c r="O32" s="12" t="e">
        <f t="shared" si="0"/>
        <v>#DIV/0!</v>
      </c>
      <c r="P32" s="13"/>
      <c r="Q32" s="13"/>
      <c r="R32" s="14">
        <f t="shared" si="1"/>
        <v>0</v>
      </c>
      <c r="S32" s="14" t="e">
        <f t="shared" si="2"/>
        <v>#DIV/0!</v>
      </c>
      <c r="T32" s="13"/>
      <c r="U32" s="13"/>
      <c r="V32" s="14">
        <f t="shared" si="3"/>
        <v>0</v>
      </c>
      <c r="W32" s="14" t="e">
        <f t="shared" si="4"/>
        <v>#DIV/0!</v>
      </c>
      <c r="X32" s="11"/>
      <c r="Y32" s="11"/>
      <c r="Z32" s="11"/>
      <c r="AA32" s="11"/>
      <c r="AB32" s="11"/>
      <c r="AC32" s="11"/>
      <c r="AD32" s="11"/>
      <c r="AE32" s="11"/>
      <c r="AF32" s="11"/>
      <c r="AG32" s="11"/>
      <c r="AH32" s="11"/>
      <c r="AI32" s="11"/>
      <c r="AJ32" s="11"/>
      <c r="AK32" s="11"/>
      <c r="AL32" s="11"/>
      <c r="AM32" s="11"/>
      <c r="AN32" s="11"/>
      <c r="AO32" s="11"/>
      <c r="AR32" t="s">
        <v>374</v>
      </c>
      <c r="AU32" s="2" t="s">
        <v>115</v>
      </c>
    </row>
    <row r="33" spans="1:47" x14ac:dyDescent="0.25">
      <c r="A33" s="10" t="s">
        <v>246</v>
      </c>
      <c r="B33" s="10" t="s">
        <v>250</v>
      </c>
      <c r="C33" s="10" t="s">
        <v>214</v>
      </c>
      <c r="D33" s="10" t="s">
        <v>70</v>
      </c>
      <c r="E33" s="10" t="s">
        <v>85</v>
      </c>
      <c r="F33" s="10" t="s">
        <v>239</v>
      </c>
      <c r="G33" s="10" t="s">
        <v>245</v>
      </c>
      <c r="H33" s="11"/>
      <c r="I33" s="11"/>
      <c r="J33" s="11"/>
      <c r="K33" s="11"/>
      <c r="L33" s="11"/>
      <c r="M33" s="11"/>
      <c r="N33" s="11"/>
      <c r="O33" s="12" t="e">
        <f t="shared" si="0"/>
        <v>#DIV/0!</v>
      </c>
      <c r="P33" s="13"/>
      <c r="Q33" s="13"/>
      <c r="R33" s="14">
        <f t="shared" si="1"/>
        <v>0</v>
      </c>
      <c r="S33" s="14" t="e">
        <f t="shared" si="2"/>
        <v>#DIV/0!</v>
      </c>
      <c r="T33" s="13"/>
      <c r="U33" s="13"/>
      <c r="V33" s="14">
        <f t="shared" si="3"/>
        <v>0</v>
      </c>
      <c r="W33" s="14" t="e">
        <f t="shared" si="4"/>
        <v>#DIV/0!</v>
      </c>
      <c r="X33" s="11"/>
      <c r="Y33" s="11"/>
      <c r="Z33" s="11"/>
      <c r="AA33" s="11"/>
      <c r="AB33" s="11"/>
      <c r="AC33" s="11"/>
      <c r="AD33" s="11"/>
      <c r="AE33" s="11"/>
      <c r="AF33" s="11"/>
      <c r="AG33" s="11"/>
      <c r="AH33" s="11"/>
      <c r="AI33" s="11"/>
      <c r="AJ33" s="11"/>
      <c r="AK33" s="11"/>
      <c r="AL33" s="11"/>
      <c r="AM33" s="11"/>
      <c r="AN33" s="11"/>
      <c r="AO33" s="11"/>
      <c r="AR33" t="s">
        <v>375</v>
      </c>
      <c r="AU33" s="2" t="s">
        <v>116</v>
      </c>
    </row>
    <row r="34" spans="1:47" x14ac:dyDescent="0.25">
      <c r="A34" s="10" t="s">
        <v>246</v>
      </c>
      <c r="B34" s="10" t="s">
        <v>250</v>
      </c>
      <c r="C34" s="10" t="s">
        <v>214</v>
      </c>
      <c r="D34" s="10" t="s">
        <v>70</v>
      </c>
      <c r="E34" s="10" t="s">
        <v>85</v>
      </c>
      <c r="F34" s="10" t="s">
        <v>239</v>
      </c>
      <c r="G34" s="10" t="s">
        <v>245</v>
      </c>
      <c r="H34" s="11"/>
      <c r="I34" s="11"/>
      <c r="J34" s="11"/>
      <c r="K34" s="11"/>
      <c r="L34" s="11"/>
      <c r="M34" s="11"/>
      <c r="N34" s="11"/>
      <c r="O34" s="12" t="e">
        <f t="shared" si="0"/>
        <v>#DIV/0!</v>
      </c>
      <c r="P34" s="13"/>
      <c r="Q34" s="13"/>
      <c r="R34" s="14">
        <f t="shared" si="1"/>
        <v>0</v>
      </c>
      <c r="S34" s="14" t="e">
        <f t="shared" si="2"/>
        <v>#DIV/0!</v>
      </c>
      <c r="T34" s="13"/>
      <c r="U34" s="13"/>
      <c r="V34" s="14">
        <f t="shared" si="3"/>
        <v>0</v>
      </c>
      <c r="W34" s="14" t="e">
        <f t="shared" si="4"/>
        <v>#DIV/0!</v>
      </c>
      <c r="X34" s="11"/>
      <c r="Y34" s="11"/>
      <c r="Z34" s="11"/>
      <c r="AA34" s="11"/>
      <c r="AB34" s="11"/>
      <c r="AC34" s="11"/>
      <c r="AD34" s="11"/>
      <c r="AE34" s="11"/>
      <c r="AF34" s="11"/>
      <c r="AG34" s="11"/>
      <c r="AH34" s="11"/>
      <c r="AI34" s="11"/>
      <c r="AJ34" s="11"/>
      <c r="AK34" s="11"/>
      <c r="AL34" s="11"/>
      <c r="AM34" s="11"/>
      <c r="AN34" s="11"/>
      <c r="AO34" s="11"/>
      <c r="AR34" t="s">
        <v>280</v>
      </c>
      <c r="AU34" s="2" t="s">
        <v>117</v>
      </c>
    </row>
    <row r="35" spans="1:47" x14ac:dyDescent="0.25">
      <c r="A35" s="10" t="s">
        <v>246</v>
      </c>
      <c r="B35" s="10" t="s">
        <v>250</v>
      </c>
      <c r="C35" s="10" t="s">
        <v>214</v>
      </c>
      <c r="D35" s="10" t="s">
        <v>70</v>
      </c>
      <c r="E35" s="10" t="s">
        <v>85</v>
      </c>
      <c r="F35" s="10" t="s">
        <v>239</v>
      </c>
      <c r="G35" s="10" t="s">
        <v>245</v>
      </c>
      <c r="H35" s="11"/>
      <c r="I35" s="11"/>
      <c r="J35" s="11"/>
      <c r="K35" s="11"/>
      <c r="L35" s="11"/>
      <c r="M35" s="11"/>
      <c r="N35" s="11"/>
      <c r="O35" s="12" t="e">
        <f t="shared" si="0"/>
        <v>#DIV/0!</v>
      </c>
      <c r="P35" s="13"/>
      <c r="Q35" s="13"/>
      <c r="R35" s="14">
        <f t="shared" si="1"/>
        <v>0</v>
      </c>
      <c r="S35" s="14" t="e">
        <f t="shared" si="2"/>
        <v>#DIV/0!</v>
      </c>
      <c r="T35" s="13"/>
      <c r="U35" s="13"/>
      <c r="V35" s="14">
        <f t="shared" si="3"/>
        <v>0</v>
      </c>
      <c r="W35" s="14" t="e">
        <f t="shared" si="4"/>
        <v>#DIV/0!</v>
      </c>
      <c r="X35" s="11"/>
      <c r="Y35" s="11"/>
      <c r="Z35" s="11"/>
      <c r="AA35" s="11"/>
      <c r="AB35" s="11"/>
      <c r="AC35" s="11"/>
      <c r="AD35" s="11"/>
      <c r="AE35" s="11"/>
      <c r="AF35" s="11"/>
      <c r="AG35" s="11"/>
      <c r="AH35" s="11"/>
      <c r="AI35" s="11"/>
      <c r="AJ35" s="11"/>
      <c r="AK35" s="11"/>
      <c r="AL35" s="11"/>
      <c r="AM35" s="11"/>
      <c r="AN35" s="11"/>
      <c r="AO35" s="11"/>
      <c r="AR35" t="s">
        <v>281</v>
      </c>
      <c r="AU35" s="2" t="s">
        <v>118</v>
      </c>
    </row>
    <row r="36" spans="1:47" x14ac:dyDescent="0.25">
      <c r="A36" s="10" t="s">
        <v>246</v>
      </c>
      <c r="B36" s="10" t="s">
        <v>250</v>
      </c>
      <c r="C36" s="10" t="s">
        <v>214</v>
      </c>
      <c r="D36" s="10" t="s">
        <v>70</v>
      </c>
      <c r="E36" s="10" t="s">
        <v>85</v>
      </c>
      <c r="F36" s="10" t="s">
        <v>239</v>
      </c>
      <c r="G36" s="10" t="s">
        <v>245</v>
      </c>
      <c r="H36" s="11"/>
      <c r="I36" s="11"/>
      <c r="J36" s="11"/>
      <c r="K36" s="11"/>
      <c r="L36" s="11"/>
      <c r="M36" s="11"/>
      <c r="N36" s="11"/>
      <c r="O36" s="12" t="e">
        <f t="shared" si="0"/>
        <v>#DIV/0!</v>
      </c>
      <c r="P36" s="13"/>
      <c r="Q36" s="13"/>
      <c r="R36" s="14">
        <f t="shared" si="1"/>
        <v>0</v>
      </c>
      <c r="S36" s="14" t="e">
        <f t="shared" si="2"/>
        <v>#DIV/0!</v>
      </c>
      <c r="T36" s="13"/>
      <c r="U36" s="13"/>
      <c r="V36" s="14">
        <f t="shared" si="3"/>
        <v>0</v>
      </c>
      <c r="W36" s="14" t="e">
        <f t="shared" si="4"/>
        <v>#DIV/0!</v>
      </c>
      <c r="X36" s="11"/>
      <c r="Y36" s="11"/>
      <c r="Z36" s="11"/>
      <c r="AA36" s="11"/>
      <c r="AB36" s="11"/>
      <c r="AC36" s="11"/>
      <c r="AD36" s="11"/>
      <c r="AE36" s="11"/>
      <c r="AF36" s="11"/>
      <c r="AG36" s="11"/>
      <c r="AH36" s="11"/>
      <c r="AI36" s="11"/>
      <c r="AJ36" s="11"/>
      <c r="AK36" s="11"/>
      <c r="AL36" s="11"/>
      <c r="AM36" s="11"/>
      <c r="AN36" s="11"/>
      <c r="AO36" s="11"/>
      <c r="AR36" t="s">
        <v>282</v>
      </c>
      <c r="AU36" s="2" t="s">
        <v>119</v>
      </c>
    </row>
    <row r="37" spans="1:47" x14ac:dyDescent="0.25">
      <c r="A37" s="10" t="s">
        <v>246</v>
      </c>
      <c r="B37" s="10" t="s">
        <v>250</v>
      </c>
      <c r="C37" s="10" t="s">
        <v>214</v>
      </c>
      <c r="D37" s="10" t="s">
        <v>70</v>
      </c>
      <c r="E37" s="10" t="s">
        <v>85</v>
      </c>
      <c r="F37" s="10" t="s">
        <v>239</v>
      </c>
      <c r="G37" s="10" t="s">
        <v>245</v>
      </c>
      <c r="H37" s="11"/>
      <c r="I37" s="11"/>
      <c r="J37" s="11"/>
      <c r="K37" s="11"/>
      <c r="L37" s="11"/>
      <c r="M37" s="11"/>
      <c r="N37" s="11"/>
      <c r="O37" s="12" t="e">
        <f t="shared" si="0"/>
        <v>#DIV/0!</v>
      </c>
      <c r="P37" s="13"/>
      <c r="Q37" s="13"/>
      <c r="R37" s="14">
        <f t="shared" si="1"/>
        <v>0</v>
      </c>
      <c r="S37" s="14" t="e">
        <f t="shared" si="2"/>
        <v>#DIV/0!</v>
      </c>
      <c r="T37" s="13"/>
      <c r="U37" s="13"/>
      <c r="V37" s="14">
        <f t="shared" si="3"/>
        <v>0</v>
      </c>
      <c r="W37" s="14" t="e">
        <f t="shared" si="4"/>
        <v>#DIV/0!</v>
      </c>
      <c r="X37" s="11"/>
      <c r="Y37" s="11"/>
      <c r="Z37" s="11"/>
      <c r="AA37" s="11"/>
      <c r="AB37" s="11"/>
      <c r="AC37" s="11"/>
      <c r="AD37" s="11"/>
      <c r="AE37" s="11"/>
      <c r="AF37" s="11"/>
      <c r="AG37" s="11"/>
      <c r="AH37" s="11"/>
      <c r="AI37" s="11"/>
      <c r="AJ37" s="11"/>
      <c r="AK37" s="11"/>
      <c r="AL37" s="11"/>
      <c r="AM37" s="11"/>
      <c r="AN37" s="11"/>
      <c r="AO37" s="11"/>
      <c r="AR37" t="s">
        <v>376</v>
      </c>
      <c r="AU37" s="2" t="s">
        <v>120</v>
      </c>
    </row>
    <row r="38" spans="1:47" x14ac:dyDescent="0.25">
      <c r="A38" s="10" t="s">
        <v>246</v>
      </c>
      <c r="B38" s="10" t="s">
        <v>250</v>
      </c>
      <c r="C38" s="10" t="s">
        <v>214</v>
      </c>
      <c r="D38" s="10" t="s">
        <v>70</v>
      </c>
      <c r="E38" s="10" t="s">
        <v>85</v>
      </c>
      <c r="F38" s="10" t="s">
        <v>239</v>
      </c>
      <c r="G38" s="10" t="s">
        <v>245</v>
      </c>
      <c r="H38" s="11"/>
      <c r="I38" s="11"/>
      <c r="J38" s="11"/>
      <c r="K38" s="11"/>
      <c r="L38" s="11"/>
      <c r="M38" s="11"/>
      <c r="N38" s="11"/>
      <c r="O38" s="12" t="e">
        <f t="shared" si="0"/>
        <v>#DIV/0!</v>
      </c>
      <c r="P38" s="13"/>
      <c r="Q38" s="13"/>
      <c r="R38" s="14">
        <f t="shared" si="1"/>
        <v>0</v>
      </c>
      <c r="S38" s="14" t="e">
        <f t="shared" si="2"/>
        <v>#DIV/0!</v>
      </c>
      <c r="T38" s="13"/>
      <c r="U38" s="13"/>
      <c r="V38" s="14">
        <f t="shared" si="3"/>
        <v>0</v>
      </c>
      <c r="W38" s="14" t="e">
        <f t="shared" si="4"/>
        <v>#DIV/0!</v>
      </c>
      <c r="X38" s="11"/>
      <c r="Y38" s="11"/>
      <c r="Z38" s="11"/>
      <c r="AA38" s="11"/>
      <c r="AB38" s="11"/>
      <c r="AC38" s="11"/>
      <c r="AD38" s="11"/>
      <c r="AE38" s="11"/>
      <c r="AF38" s="11"/>
      <c r="AG38" s="11"/>
      <c r="AH38" s="11"/>
      <c r="AI38" s="11"/>
      <c r="AJ38" s="11"/>
      <c r="AK38" s="11"/>
      <c r="AL38" s="11"/>
      <c r="AM38" s="11"/>
      <c r="AN38" s="11"/>
      <c r="AO38" s="11"/>
      <c r="AR38" t="s">
        <v>377</v>
      </c>
      <c r="AU38" s="2" t="s">
        <v>121</v>
      </c>
    </row>
    <row r="39" spans="1:47" x14ac:dyDescent="0.25">
      <c r="A39" s="10" t="s">
        <v>246</v>
      </c>
      <c r="B39" s="10" t="s">
        <v>250</v>
      </c>
      <c r="C39" s="10" t="s">
        <v>214</v>
      </c>
      <c r="D39" s="10" t="s">
        <v>70</v>
      </c>
      <c r="E39" s="10" t="s">
        <v>85</v>
      </c>
      <c r="F39" s="10" t="s">
        <v>239</v>
      </c>
      <c r="G39" s="10" t="s">
        <v>245</v>
      </c>
      <c r="H39" s="11"/>
      <c r="I39" s="11"/>
      <c r="J39" s="11"/>
      <c r="K39" s="11"/>
      <c r="L39" s="11"/>
      <c r="M39" s="11"/>
      <c r="N39" s="11"/>
      <c r="O39" s="12" t="e">
        <f t="shared" si="0"/>
        <v>#DIV/0!</v>
      </c>
      <c r="P39" s="13"/>
      <c r="Q39" s="13"/>
      <c r="R39" s="14">
        <f t="shared" si="1"/>
        <v>0</v>
      </c>
      <c r="S39" s="14" t="e">
        <f t="shared" si="2"/>
        <v>#DIV/0!</v>
      </c>
      <c r="T39" s="13"/>
      <c r="U39" s="13"/>
      <c r="V39" s="14">
        <f t="shared" si="3"/>
        <v>0</v>
      </c>
      <c r="W39" s="14" t="e">
        <f t="shared" si="4"/>
        <v>#DIV/0!</v>
      </c>
      <c r="X39" s="11"/>
      <c r="Y39" s="11"/>
      <c r="Z39" s="11"/>
      <c r="AA39" s="11"/>
      <c r="AB39" s="11"/>
      <c r="AC39" s="11"/>
      <c r="AD39" s="11"/>
      <c r="AE39" s="11"/>
      <c r="AF39" s="11"/>
      <c r="AG39" s="11"/>
      <c r="AH39" s="11"/>
      <c r="AI39" s="11"/>
      <c r="AJ39" s="11"/>
      <c r="AK39" s="11"/>
      <c r="AL39" s="11"/>
      <c r="AM39" s="11"/>
      <c r="AN39" s="11"/>
      <c r="AO39" s="11"/>
      <c r="AR39" t="s">
        <v>283</v>
      </c>
      <c r="AU39" s="2" t="s">
        <v>122</v>
      </c>
    </row>
    <row r="40" spans="1:47" x14ac:dyDescent="0.25">
      <c r="A40" s="10" t="s">
        <v>246</v>
      </c>
      <c r="B40" s="10" t="s">
        <v>250</v>
      </c>
      <c r="C40" s="10" t="s">
        <v>214</v>
      </c>
      <c r="D40" s="10" t="s">
        <v>70</v>
      </c>
      <c r="E40" s="10" t="s">
        <v>85</v>
      </c>
      <c r="F40" s="10" t="s">
        <v>239</v>
      </c>
      <c r="G40" s="10" t="s">
        <v>245</v>
      </c>
      <c r="H40" s="11"/>
      <c r="I40" s="11"/>
      <c r="J40" s="11"/>
      <c r="K40" s="11"/>
      <c r="L40" s="11"/>
      <c r="M40" s="11"/>
      <c r="N40" s="11"/>
      <c r="O40" s="12" t="e">
        <f t="shared" si="0"/>
        <v>#DIV/0!</v>
      </c>
      <c r="P40" s="13"/>
      <c r="Q40" s="13"/>
      <c r="R40" s="14">
        <f t="shared" si="1"/>
        <v>0</v>
      </c>
      <c r="S40" s="14" t="e">
        <f t="shared" si="2"/>
        <v>#DIV/0!</v>
      </c>
      <c r="T40" s="13"/>
      <c r="U40" s="13"/>
      <c r="V40" s="14">
        <f t="shared" si="3"/>
        <v>0</v>
      </c>
      <c r="W40" s="14" t="e">
        <f t="shared" si="4"/>
        <v>#DIV/0!</v>
      </c>
      <c r="X40" s="11"/>
      <c r="Y40" s="11"/>
      <c r="Z40" s="11"/>
      <c r="AA40" s="11"/>
      <c r="AB40" s="11"/>
      <c r="AC40" s="11"/>
      <c r="AD40" s="11"/>
      <c r="AE40" s="11"/>
      <c r="AF40" s="11"/>
      <c r="AG40" s="11"/>
      <c r="AH40" s="11"/>
      <c r="AI40" s="11"/>
      <c r="AJ40" s="11"/>
      <c r="AK40" s="11"/>
      <c r="AL40" s="11"/>
      <c r="AM40" s="11"/>
      <c r="AN40" s="11"/>
      <c r="AO40" s="11"/>
      <c r="AR40" t="s">
        <v>284</v>
      </c>
      <c r="AU40" s="2" t="s">
        <v>123</v>
      </c>
    </row>
    <row r="41" spans="1:47" x14ac:dyDescent="0.25">
      <c r="A41" s="10" t="s">
        <v>246</v>
      </c>
      <c r="B41" s="10" t="s">
        <v>250</v>
      </c>
      <c r="C41" s="10" t="s">
        <v>214</v>
      </c>
      <c r="D41" s="10" t="s">
        <v>70</v>
      </c>
      <c r="E41" s="10" t="s">
        <v>85</v>
      </c>
      <c r="F41" s="10" t="s">
        <v>239</v>
      </c>
      <c r="G41" s="10" t="s">
        <v>245</v>
      </c>
      <c r="H41" s="11"/>
      <c r="I41" s="11"/>
      <c r="J41" s="11"/>
      <c r="K41" s="11"/>
      <c r="L41" s="11"/>
      <c r="M41" s="11"/>
      <c r="N41" s="11"/>
      <c r="O41" s="12" t="e">
        <f t="shared" si="0"/>
        <v>#DIV/0!</v>
      </c>
      <c r="P41" s="13"/>
      <c r="Q41" s="13"/>
      <c r="R41" s="14">
        <f t="shared" si="1"/>
        <v>0</v>
      </c>
      <c r="S41" s="14" t="e">
        <f t="shared" si="2"/>
        <v>#DIV/0!</v>
      </c>
      <c r="T41" s="13"/>
      <c r="U41" s="13"/>
      <c r="V41" s="14">
        <f t="shared" si="3"/>
        <v>0</v>
      </c>
      <c r="W41" s="14" t="e">
        <f t="shared" si="4"/>
        <v>#DIV/0!</v>
      </c>
      <c r="X41" s="11"/>
      <c r="Y41" s="11"/>
      <c r="Z41" s="11"/>
      <c r="AA41" s="11"/>
      <c r="AB41" s="11"/>
      <c r="AC41" s="11"/>
      <c r="AD41" s="11"/>
      <c r="AE41" s="11"/>
      <c r="AF41" s="11"/>
      <c r="AG41" s="11"/>
      <c r="AH41" s="11"/>
      <c r="AI41" s="11"/>
      <c r="AJ41" s="11"/>
      <c r="AK41" s="11"/>
      <c r="AL41" s="11"/>
      <c r="AM41" s="11"/>
      <c r="AN41" s="11"/>
      <c r="AO41" s="11"/>
      <c r="AR41" t="s">
        <v>285</v>
      </c>
      <c r="AU41" s="2" t="s">
        <v>124</v>
      </c>
    </row>
    <row r="42" spans="1:47" x14ac:dyDescent="0.25">
      <c r="A42" s="10" t="s">
        <v>246</v>
      </c>
      <c r="B42" s="10" t="s">
        <v>250</v>
      </c>
      <c r="C42" s="10" t="s">
        <v>214</v>
      </c>
      <c r="D42" s="10" t="s">
        <v>70</v>
      </c>
      <c r="E42" s="10" t="s">
        <v>85</v>
      </c>
      <c r="F42" s="10" t="s">
        <v>239</v>
      </c>
      <c r="G42" s="10" t="s">
        <v>245</v>
      </c>
      <c r="H42" s="11"/>
      <c r="I42" s="11"/>
      <c r="J42" s="11"/>
      <c r="K42" s="11"/>
      <c r="L42" s="11"/>
      <c r="M42" s="11"/>
      <c r="N42" s="11"/>
      <c r="O42" s="12" t="e">
        <f t="shared" si="0"/>
        <v>#DIV/0!</v>
      </c>
      <c r="P42" s="13"/>
      <c r="Q42" s="13"/>
      <c r="R42" s="14">
        <f t="shared" si="1"/>
        <v>0</v>
      </c>
      <c r="S42" s="14" t="e">
        <f t="shared" si="2"/>
        <v>#DIV/0!</v>
      </c>
      <c r="T42" s="13"/>
      <c r="U42" s="13"/>
      <c r="V42" s="14">
        <f t="shared" si="3"/>
        <v>0</v>
      </c>
      <c r="W42" s="14" t="e">
        <f t="shared" si="4"/>
        <v>#DIV/0!</v>
      </c>
      <c r="X42" s="11"/>
      <c r="Y42" s="11"/>
      <c r="Z42" s="11"/>
      <c r="AA42" s="11"/>
      <c r="AB42" s="11"/>
      <c r="AC42" s="11"/>
      <c r="AD42" s="11"/>
      <c r="AE42" s="11"/>
      <c r="AF42" s="11"/>
      <c r="AG42" s="11"/>
      <c r="AH42" s="11"/>
      <c r="AI42" s="11"/>
      <c r="AJ42" s="11"/>
      <c r="AK42" s="11"/>
      <c r="AL42" s="11"/>
      <c r="AM42" s="11"/>
      <c r="AN42" s="11"/>
      <c r="AO42" s="11"/>
      <c r="AR42" t="s">
        <v>286</v>
      </c>
      <c r="AU42" s="2" t="s">
        <v>125</v>
      </c>
    </row>
    <row r="43" spans="1:47" x14ac:dyDescent="0.25">
      <c r="A43" s="10" t="s">
        <v>246</v>
      </c>
      <c r="B43" s="10" t="s">
        <v>250</v>
      </c>
      <c r="C43" s="10" t="s">
        <v>214</v>
      </c>
      <c r="D43" s="10" t="s">
        <v>70</v>
      </c>
      <c r="E43" s="10" t="s">
        <v>85</v>
      </c>
      <c r="F43" s="10" t="s">
        <v>239</v>
      </c>
      <c r="G43" s="10" t="s">
        <v>245</v>
      </c>
      <c r="H43" s="11"/>
      <c r="I43" s="11"/>
      <c r="J43" s="11"/>
      <c r="K43" s="11"/>
      <c r="L43" s="11"/>
      <c r="M43" s="11"/>
      <c r="N43" s="11"/>
      <c r="O43" s="12" t="e">
        <f t="shared" si="0"/>
        <v>#DIV/0!</v>
      </c>
      <c r="P43" s="13"/>
      <c r="Q43" s="13"/>
      <c r="R43" s="14">
        <f t="shared" si="1"/>
        <v>0</v>
      </c>
      <c r="S43" s="14" t="e">
        <f t="shared" si="2"/>
        <v>#DIV/0!</v>
      </c>
      <c r="T43" s="13"/>
      <c r="U43" s="13"/>
      <c r="V43" s="14">
        <f t="shared" si="3"/>
        <v>0</v>
      </c>
      <c r="W43" s="14" t="e">
        <f t="shared" si="4"/>
        <v>#DIV/0!</v>
      </c>
      <c r="X43" s="11"/>
      <c r="Y43" s="11"/>
      <c r="Z43" s="11"/>
      <c r="AA43" s="11"/>
      <c r="AB43" s="11"/>
      <c r="AC43" s="11"/>
      <c r="AD43" s="11"/>
      <c r="AE43" s="11"/>
      <c r="AF43" s="11"/>
      <c r="AG43" s="11"/>
      <c r="AH43" s="11"/>
      <c r="AI43" s="11"/>
      <c r="AJ43" s="11"/>
      <c r="AK43" s="11"/>
      <c r="AL43" s="11"/>
      <c r="AM43" s="11"/>
      <c r="AN43" s="11"/>
      <c r="AO43" s="11"/>
      <c r="AR43" t="s">
        <v>287</v>
      </c>
      <c r="AU43" s="2" t="s">
        <v>126</v>
      </c>
    </row>
    <row r="44" spans="1:47"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R44" t="s">
        <v>378</v>
      </c>
      <c r="AU44" s="2" t="s">
        <v>127</v>
      </c>
    </row>
    <row r="45" spans="1:47"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R45" t="s">
        <v>379</v>
      </c>
      <c r="AU45" s="2" t="s">
        <v>128</v>
      </c>
    </row>
    <row r="46" spans="1:47"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R46" t="s">
        <v>288</v>
      </c>
      <c r="AU46" s="2" t="s">
        <v>129</v>
      </c>
    </row>
    <row r="47" spans="1:47"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R47" t="s">
        <v>289</v>
      </c>
      <c r="AU47" s="2" t="s">
        <v>130</v>
      </c>
    </row>
    <row r="48" spans="1:47"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R48" t="s">
        <v>290</v>
      </c>
      <c r="AU48" s="2" t="s">
        <v>131</v>
      </c>
    </row>
    <row r="49" spans="1:4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R49" t="s">
        <v>291</v>
      </c>
      <c r="AU49" s="2" t="s">
        <v>132</v>
      </c>
    </row>
    <row r="50" spans="1:47"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R50" t="s">
        <v>292</v>
      </c>
      <c r="AU50" s="2" t="s">
        <v>133</v>
      </c>
    </row>
    <row r="51" spans="1:47"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R51" t="s">
        <v>293</v>
      </c>
      <c r="AU51" s="2" t="s">
        <v>134</v>
      </c>
    </row>
    <row r="52" spans="1:47"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R52" t="s">
        <v>294</v>
      </c>
      <c r="AU52" s="2" t="s">
        <v>135</v>
      </c>
    </row>
    <row r="53" spans="1:47"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R53" t="s">
        <v>295</v>
      </c>
      <c r="AU53" s="2" t="s">
        <v>136</v>
      </c>
    </row>
    <row r="54" spans="1:47" x14ac:dyDescent="0.25">
      <c r="AR54" t="s">
        <v>296</v>
      </c>
      <c r="AU54" s="2" t="s">
        <v>137</v>
      </c>
    </row>
    <row r="55" spans="1:47" x14ac:dyDescent="0.25">
      <c r="AR55" t="s">
        <v>297</v>
      </c>
      <c r="AU55" s="2" t="s">
        <v>138</v>
      </c>
    </row>
    <row r="56" spans="1:47" x14ac:dyDescent="0.25">
      <c r="AR56" t="s">
        <v>382</v>
      </c>
      <c r="AU56" s="2" t="s">
        <v>139</v>
      </c>
    </row>
    <row r="57" spans="1:47" x14ac:dyDescent="0.25">
      <c r="AR57" t="s">
        <v>298</v>
      </c>
      <c r="AU57" s="2" t="s">
        <v>140</v>
      </c>
    </row>
    <row r="58" spans="1:47" x14ac:dyDescent="0.25">
      <c r="AR58" t="s">
        <v>299</v>
      </c>
      <c r="AU58" s="2" t="s">
        <v>141</v>
      </c>
    </row>
    <row r="59" spans="1:47" x14ac:dyDescent="0.25">
      <c r="AR59" t="s">
        <v>300</v>
      </c>
      <c r="AU59" s="2" t="s">
        <v>142</v>
      </c>
    </row>
    <row r="60" spans="1:47" x14ac:dyDescent="0.25">
      <c r="AR60" t="s">
        <v>301</v>
      </c>
      <c r="AU60" s="2" t="s">
        <v>143</v>
      </c>
    </row>
    <row r="61" spans="1:47" x14ac:dyDescent="0.25">
      <c r="AR61" t="s">
        <v>302</v>
      </c>
      <c r="AU61" s="2" t="s">
        <v>144</v>
      </c>
    </row>
    <row r="62" spans="1:47" x14ac:dyDescent="0.25">
      <c r="AR62" t="s">
        <v>303</v>
      </c>
      <c r="AU62" s="2" t="s">
        <v>145</v>
      </c>
    </row>
    <row r="63" spans="1:47" x14ac:dyDescent="0.25">
      <c r="AR63" t="s">
        <v>304</v>
      </c>
      <c r="AU63" s="2" t="s">
        <v>146</v>
      </c>
    </row>
    <row r="64" spans="1:47" x14ac:dyDescent="0.25">
      <c r="AR64" t="s">
        <v>305</v>
      </c>
      <c r="AU64" s="2" t="s">
        <v>147</v>
      </c>
    </row>
    <row r="65" spans="44:47" x14ac:dyDescent="0.25">
      <c r="AR65" t="s">
        <v>306</v>
      </c>
      <c r="AU65" s="2" t="s">
        <v>148</v>
      </c>
    </row>
    <row r="66" spans="44:47" x14ac:dyDescent="0.25">
      <c r="AR66" t="s">
        <v>307</v>
      </c>
      <c r="AU66" s="2" t="s">
        <v>149</v>
      </c>
    </row>
    <row r="67" spans="44:47" x14ac:dyDescent="0.25">
      <c r="AR67" t="s">
        <v>380</v>
      </c>
      <c r="AU67" s="2" t="s">
        <v>150</v>
      </c>
    </row>
    <row r="68" spans="44:47" x14ac:dyDescent="0.25">
      <c r="AR68" t="s">
        <v>381</v>
      </c>
      <c r="AU68" s="2" t="s">
        <v>151</v>
      </c>
    </row>
    <row r="69" spans="44:47" x14ac:dyDescent="0.25">
      <c r="AR69" t="s">
        <v>308</v>
      </c>
      <c r="AU69" s="2" t="s">
        <v>152</v>
      </c>
    </row>
    <row r="70" spans="44:47" x14ac:dyDescent="0.25">
      <c r="AR70" t="s">
        <v>309</v>
      </c>
      <c r="AU70" s="2" t="s">
        <v>153</v>
      </c>
    </row>
    <row r="71" spans="44:47" x14ac:dyDescent="0.25">
      <c r="AR71" t="s">
        <v>310</v>
      </c>
      <c r="AU71" s="2" t="s">
        <v>154</v>
      </c>
    </row>
    <row r="72" spans="44:47" x14ac:dyDescent="0.25">
      <c r="AR72" t="s">
        <v>311</v>
      </c>
      <c r="AU72" s="2" t="s">
        <v>155</v>
      </c>
    </row>
    <row r="73" spans="44:47" x14ac:dyDescent="0.25">
      <c r="AR73" t="s">
        <v>312</v>
      </c>
      <c r="AU73" s="2" t="s">
        <v>156</v>
      </c>
    </row>
    <row r="74" spans="44:47" x14ac:dyDescent="0.25">
      <c r="AR74" t="s">
        <v>313</v>
      </c>
      <c r="AU74" s="2" t="s">
        <v>157</v>
      </c>
    </row>
    <row r="75" spans="44:47" x14ac:dyDescent="0.25">
      <c r="AR75" t="s">
        <v>314</v>
      </c>
      <c r="AU75" s="2" t="s">
        <v>158</v>
      </c>
    </row>
    <row r="76" spans="44:47" x14ac:dyDescent="0.25">
      <c r="AR76" t="s">
        <v>315</v>
      </c>
      <c r="AU76" s="2" t="s">
        <v>159</v>
      </c>
    </row>
    <row r="77" spans="44:47" x14ac:dyDescent="0.25">
      <c r="AR77" t="s">
        <v>316</v>
      </c>
      <c r="AU77" s="2" t="s">
        <v>160</v>
      </c>
    </row>
    <row r="78" spans="44:47" x14ac:dyDescent="0.25">
      <c r="AR78" t="s">
        <v>383</v>
      </c>
      <c r="AU78" s="2" t="s">
        <v>161</v>
      </c>
    </row>
    <row r="79" spans="44:47" x14ac:dyDescent="0.25">
      <c r="AR79" t="s">
        <v>317</v>
      </c>
      <c r="AU79" s="2" t="s">
        <v>162</v>
      </c>
    </row>
    <row r="80" spans="44:47" x14ac:dyDescent="0.25">
      <c r="AR80" t="s">
        <v>318</v>
      </c>
      <c r="AU80" s="2" t="s">
        <v>163</v>
      </c>
    </row>
    <row r="81" spans="44:47" x14ac:dyDescent="0.25">
      <c r="AR81" t="s">
        <v>319</v>
      </c>
      <c r="AU81" s="2" t="s">
        <v>164</v>
      </c>
    </row>
    <row r="82" spans="44:47" x14ac:dyDescent="0.25">
      <c r="AR82" t="s">
        <v>320</v>
      </c>
      <c r="AU82" s="2" t="s">
        <v>165</v>
      </c>
    </row>
    <row r="83" spans="44:47" x14ac:dyDescent="0.25">
      <c r="AR83" t="s">
        <v>321</v>
      </c>
      <c r="AU83" s="2" t="s">
        <v>166</v>
      </c>
    </row>
    <row r="84" spans="44:47" x14ac:dyDescent="0.25">
      <c r="AR84" t="s">
        <v>322</v>
      </c>
      <c r="AU84" s="2" t="s">
        <v>167</v>
      </c>
    </row>
    <row r="85" spans="44:47" x14ac:dyDescent="0.25">
      <c r="AU85" s="2" t="s">
        <v>168</v>
      </c>
    </row>
    <row r="86" spans="44:47" x14ac:dyDescent="0.25">
      <c r="AU86" s="2" t="s">
        <v>169</v>
      </c>
    </row>
    <row r="87" spans="44:47" x14ac:dyDescent="0.25">
      <c r="AU87" s="2" t="s">
        <v>170</v>
      </c>
    </row>
    <row r="88" spans="44:47" x14ac:dyDescent="0.25">
      <c r="AU88" s="2" t="s">
        <v>171</v>
      </c>
    </row>
    <row r="89" spans="44:47" x14ac:dyDescent="0.25">
      <c r="AU89" s="2" t="s">
        <v>172</v>
      </c>
    </row>
    <row r="90" spans="44:47" x14ac:dyDescent="0.25">
      <c r="AU90" s="2" t="s">
        <v>173</v>
      </c>
    </row>
    <row r="91" spans="44:47" x14ac:dyDescent="0.25">
      <c r="AU91" s="2" t="s">
        <v>174</v>
      </c>
    </row>
    <row r="92" spans="44:47" x14ac:dyDescent="0.25">
      <c r="AU92" s="2" t="s">
        <v>175</v>
      </c>
    </row>
    <row r="93" spans="44:47" x14ac:dyDescent="0.25">
      <c r="AU93" s="2" t="s">
        <v>176</v>
      </c>
    </row>
    <row r="94" spans="44:47" x14ac:dyDescent="0.25">
      <c r="AU94" s="2" t="s">
        <v>177</v>
      </c>
    </row>
    <row r="95" spans="44:47" x14ac:dyDescent="0.25">
      <c r="AU95" s="2" t="s">
        <v>178</v>
      </c>
    </row>
    <row r="96" spans="44:47" x14ac:dyDescent="0.25">
      <c r="AU96" s="2" t="s">
        <v>179</v>
      </c>
    </row>
    <row r="97" spans="47:47" x14ac:dyDescent="0.25">
      <c r="AU97" s="2" t="s">
        <v>180</v>
      </c>
    </row>
    <row r="98" spans="47:47" x14ac:dyDescent="0.25">
      <c r="AU98" s="2" t="s">
        <v>181</v>
      </c>
    </row>
    <row r="99" spans="47:47" x14ac:dyDescent="0.25">
      <c r="AU99" s="2" t="s">
        <v>182</v>
      </c>
    </row>
    <row r="100" spans="47:47" x14ac:dyDescent="0.25">
      <c r="AU100" s="2" t="s">
        <v>183</v>
      </c>
    </row>
    <row r="101" spans="47:47" x14ac:dyDescent="0.25">
      <c r="AU101" s="2" t="s">
        <v>184</v>
      </c>
    </row>
    <row r="102" spans="47:47" x14ac:dyDescent="0.25">
      <c r="AU102" s="2" t="s">
        <v>185</v>
      </c>
    </row>
    <row r="103" spans="47:47" x14ac:dyDescent="0.25">
      <c r="AU103" s="2" t="s">
        <v>186</v>
      </c>
    </row>
    <row r="104" spans="47:47" x14ac:dyDescent="0.25">
      <c r="AU104" s="2" t="s">
        <v>187</v>
      </c>
    </row>
    <row r="105" spans="47:47" x14ac:dyDescent="0.25">
      <c r="AU105" s="2" t="s">
        <v>188</v>
      </c>
    </row>
    <row r="106" spans="47:47" x14ac:dyDescent="0.25">
      <c r="AU106" s="2" t="s">
        <v>189</v>
      </c>
    </row>
    <row r="107" spans="47:47" x14ac:dyDescent="0.25">
      <c r="AU107" s="2" t="s">
        <v>190</v>
      </c>
    </row>
    <row r="108" spans="47:47" x14ac:dyDescent="0.25">
      <c r="AU108" s="2" t="s">
        <v>191</v>
      </c>
    </row>
    <row r="109" spans="47:47" x14ac:dyDescent="0.25">
      <c r="AU109" s="2" t="s">
        <v>192</v>
      </c>
    </row>
    <row r="110" spans="47:47" x14ac:dyDescent="0.25">
      <c r="AU110" s="2" t="s">
        <v>193</v>
      </c>
    </row>
    <row r="111" spans="47:47" x14ac:dyDescent="0.25">
      <c r="AU111" s="2" t="s">
        <v>194</v>
      </c>
    </row>
    <row r="112" spans="47:47" x14ac:dyDescent="0.25">
      <c r="AU112" s="2" t="s">
        <v>195</v>
      </c>
    </row>
    <row r="113" spans="47:47" x14ac:dyDescent="0.25">
      <c r="AU113" s="2" t="s">
        <v>196</v>
      </c>
    </row>
    <row r="114" spans="47:47" x14ac:dyDescent="0.25">
      <c r="AU114" s="2" t="s">
        <v>197</v>
      </c>
    </row>
    <row r="115" spans="47:47" x14ac:dyDescent="0.25">
      <c r="AU115" s="2" t="s">
        <v>198</v>
      </c>
    </row>
    <row r="116" spans="47:47" x14ac:dyDescent="0.25">
      <c r="AU116" s="2" t="s">
        <v>199</v>
      </c>
    </row>
    <row r="117" spans="47:47" x14ac:dyDescent="0.25">
      <c r="AU117" s="2" t="s">
        <v>200</v>
      </c>
    </row>
    <row r="118" spans="47:47" x14ac:dyDescent="0.25">
      <c r="AU118" s="2" t="s">
        <v>201</v>
      </c>
    </row>
    <row r="119" spans="47:47" x14ac:dyDescent="0.25">
      <c r="AU119" s="2" t="s">
        <v>202</v>
      </c>
    </row>
    <row r="120" spans="47:47" x14ac:dyDescent="0.25">
      <c r="AU120" s="2" t="s">
        <v>203</v>
      </c>
    </row>
    <row r="121" spans="47:47" x14ac:dyDescent="0.25">
      <c r="AU121" s="2" t="s">
        <v>204</v>
      </c>
    </row>
    <row r="122" spans="47:47" x14ac:dyDescent="0.25">
      <c r="AU122" s="2" t="s">
        <v>205</v>
      </c>
    </row>
    <row r="123" spans="47:47" x14ac:dyDescent="0.25">
      <c r="AU123" s="2" t="s">
        <v>206</v>
      </c>
    </row>
    <row r="124" spans="47:47" x14ac:dyDescent="0.25">
      <c r="AU124" s="2" t="s">
        <v>207</v>
      </c>
    </row>
    <row r="125" spans="47:47" x14ac:dyDescent="0.25">
      <c r="AU125" s="2" t="s">
        <v>208</v>
      </c>
    </row>
    <row r="126" spans="47:47" x14ac:dyDescent="0.25">
      <c r="AU126" s="2" t="s">
        <v>209</v>
      </c>
    </row>
    <row r="127" spans="47:47" x14ac:dyDescent="0.25">
      <c r="AU127" s="2" t="s">
        <v>210</v>
      </c>
    </row>
    <row r="128" spans="47:47" x14ac:dyDescent="0.25">
      <c r="AU128" s="2" t="s">
        <v>211</v>
      </c>
    </row>
    <row r="129" spans="47:47" x14ac:dyDescent="0.25">
      <c r="AU129" s="2" t="s">
        <v>212</v>
      </c>
    </row>
    <row r="130" spans="47:47" x14ac:dyDescent="0.25">
      <c r="AU130" s="2" t="s">
        <v>213</v>
      </c>
    </row>
  </sheetData>
  <mergeCells count="1">
    <mergeCell ref="A1:B1"/>
  </mergeCells>
  <dataValidations count="9">
    <dataValidation type="list" allowBlank="1" showInputMessage="1" showErrorMessage="1" prompt="Choose state" sqref="A3:A43">
      <formula1>$AQ$2:$AQ$5</formula1>
    </dataValidation>
    <dataValidation type="list" allowBlank="1" showInputMessage="1" showErrorMessage="1" prompt="Choose KVK" sqref="B3:B43">
      <formula1>$AR$2:$AR$79</formula1>
    </dataValidation>
    <dataValidation type="list" allowBlank="1" showInputMessage="1" showErrorMessage="1" prompt="Choose Thematic Area" sqref="C3:C43">
      <formula1>$AV$2:$AV$26</formula1>
    </dataValidation>
    <dataValidation type="list" allowBlank="1" showInputMessage="1" showErrorMessage="1" prompt="Choose Crop Category" sqref="D3:D43">
      <formula1>$AS$2:$AS$16</formula1>
    </dataValidation>
    <dataValidation type="list" allowBlank="1" showInputMessage="1" showErrorMessage="1" prompt="Choose Crop" sqref="E3:E43">
      <formula1>$AU$2:$AU$130</formula1>
    </dataValidation>
    <dataValidation type="list" allowBlank="1" showInputMessage="1" showErrorMessage="1" prompt="Choose Farming Situation" sqref="F3:F43">
      <formula1>$AX$2:$AX$7</formula1>
    </dataValidation>
    <dataValidation type="list" allowBlank="1" showInputMessage="1" showErrorMessage="1" prompt="Choose Season" sqref="G3:G43">
      <formula1>$AZ$2:$AZ$5</formula1>
    </dataValidation>
    <dataValidation type="list" allowBlank="1" showInputMessage="1" showErrorMessage="1" sqref="I3:I43">
      <formula1>"Hybrid,Variety"</formula1>
    </dataValidation>
    <dataValidation type="decimal" operator="greaterThan" allowBlank="1" showInputMessage="1" showErrorMessage="1" sqref="K3:L43">
      <formula1>0</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0"/>
  <sheetViews>
    <sheetView workbookViewId="0">
      <selection activeCell="C29" sqref="C29"/>
    </sheetView>
  </sheetViews>
  <sheetFormatPr defaultRowHeight="15" x14ac:dyDescent="0.25"/>
  <cols>
    <col min="1" max="1" width="14.140625" customWidth="1"/>
    <col min="2" max="2" width="14.42578125" customWidth="1"/>
    <col min="3" max="3" width="13.28515625" customWidth="1"/>
    <col min="4" max="4" width="24" customWidth="1"/>
    <col min="5" max="5" width="14.85546875" customWidth="1"/>
    <col min="6" max="6" width="21.5703125" customWidth="1"/>
    <col min="7" max="7" width="12.5703125" customWidth="1"/>
    <col min="9" max="10" width="16.140625" customWidth="1"/>
    <col min="11" max="11" width="12" customWidth="1"/>
    <col min="12" max="12" width="16.85546875" customWidth="1"/>
    <col min="13" max="13" width="17.7109375" customWidth="1"/>
    <col min="14" max="14" width="14" customWidth="1"/>
    <col min="15" max="15" width="13.42578125" customWidth="1"/>
    <col min="19" max="19" width="13.85546875" customWidth="1"/>
    <col min="20" max="20" width="14.85546875" customWidth="1"/>
    <col min="21" max="21" width="12.28515625" customWidth="1"/>
    <col min="22" max="22" width="11.5703125" customWidth="1"/>
    <col min="23" max="23" width="13.28515625" customWidth="1"/>
    <col min="24" max="24" width="13.42578125" customWidth="1"/>
    <col min="25" max="25" width="11.42578125" customWidth="1"/>
    <col min="26" max="26" width="10.5703125" customWidth="1"/>
    <col min="27" max="27" width="12" customWidth="1"/>
    <col min="29" max="29" width="11.28515625" customWidth="1"/>
    <col min="30" max="30" width="11.7109375" customWidth="1"/>
    <col min="31" max="31" width="14.28515625" customWidth="1"/>
    <col min="32" max="32" width="12" customWidth="1"/>
    <col min="34" max="34" width="11.7109375" customWidth="1"/>
    <col min="35" max="35" width="11.85546875" customWidth="1"/>
    <col min="36" max="36" width="12.42578125" customWidth="1"/>
    <col min="37" max="37" width="18.7109375" customWidth="1"/>
  </cols>
  <sheetData>
    <row r="1" spans="1:45" x14ac:dyDescent="0.25">
      <c r="A1" s="29" t="s">
        <v>371</v>
      </c>
      <c r="B1" s="2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45" ht="75" x14ac:dyDescent="0.25">
      <c r="A2" s="8" t="s">
        <v>0</v>
      </c>
      <c r="B2" s="8" t="s">
        <v>1</v>
      </c>
      <c r="C2" s="8" t="s">
        <v>4</v>
      </c>
      <c r="D2" s="9" t="s">
        <v>39</v>
      </c>
      <c r="E2" s="9" t="s">
        <v>40</v>
      </c>
      <c r="F2" s="9" t="s">
        <v>41</v>
      </c>
      <c r="G2" s="9" t="s">
        <v>8</v>
      </c>
      <c r="H2" s="9" t="s">
        <v>9</v>
      </c>
      <c r="I2" s="9" t="s">
        <v>42</v>
      </c>
      <c r="J2" s="9" t="s">
        <v>43</v>
      </c>
      <c r="K2" s="9" t="s">
        <v>44</v>
      </c>
      <c r="L2" s="9" t="s">
        <v>45</v>
      </c>
      <c r="M2" s="9" t="s">
        <v>45</v>
      </c>
      <c r="N2" s="9" t="s">
        <v>46</v>
      </c>
      <c r="O2" s="9" t="s">
        <v>47</v>
      </c>
      <c r="P2" s="9" t="s">
        <v>10</v>
      </c>
      <c r="Q2" s="9" t="s">
        <v>11</v>
      </c>
      <c r="R2" s="9" t="s">
        <v>12</v>
      </c>
      <c r="S2" s="9" t="s">
        <v>48</v>
      </c>
      <c r="T2" s="9" t="s">
        <v>14</v>
      </c>
      <c r="U2" s="9" t="s">
        <v>15</v>
      </c>
      <c r="V2" s="9" t="s">
        <v>16</v>
      </c>
      <c r="W2" s="9" t="s">
        <v>49</v>
      </c>
      <c r="X2" s="9" t="s">
        <v>18</v>
      </c>
      <c r="Y2" s="9" t="s">
        <v>19</v>
      </c>
      <c r="Z2" s="9" t="s">
        <v>20</v>
      </c>
      <c r="AA2" s="9" t="s">
        <v>21</v>
      </c>
      <c r="AB2" s="9" t="s">
        <v>22</v>
      </c>
      <c r="AC2" s="9" t="s">
        <v>23</v>
      </c>
      <c r="AD2" s="9" t="s">
        <v>24</v>
      </c>
      <c r="AE2" s="17" t="s">
        <v>25</v>
      </c>
      <c r="AF2" s="9" t="s">
        <v>26</v>
      </c>
      <c r="AG2" s="9" t="s">
        <v>27</v>
      </c>
      <c r="AH2" s="9" t="s">
        <v>28</v>
      </c>
      <c r="AI2" s="9" t="s">
        <v>29</v>
      </c>
      <c r="AJ2" s="17" t="s">
        <v>30</v>
      </c>
      <c r="AK2" s="9" t="s">
        <v>38</v>
      </c>
      <c r="AM2" t="s">
        <v>246</v>
      </c>
      <c r="AN2" t="s">
        <v>250</v>
      </c>
      <c r="AP2" s="1" t="s">
        <v>239</v>
      </c>
      <c r="AQ2" s="1" t="s">
        <v>245</v>
      </c>
      <c r="AR2" s="2"/>
      <c r="AS2" s="1" t="s">
        <v>85</v>
      </c>
    </row>
    <row r="3" spans="1:45" x14ac:dyDescent="0.25">
      <c r="A3" s="10" t="s">
        <v>249</v>
      </c>
      <c r="B3" s="10" t="s">
        <v>255</v>
      </c>
      <c r="C3" s="10" t="s">
        <v>145</v>
      </c>
      <c r="D3" s="10" t="s">
        <v>241</v>
      </c>
      <c r="E3" s="10" t="s">
        <v>446</v>
      </c>
      <c r="F3" s="11" t="s">
        <v>447</v>
      </c>
      <c r="G3" s="11">
        <v>10</v>
      </c>
      <c r="H3" s="11">
        <v>10</v>
      </c>
      <c r="I3" s="11">
        <v>0.112</v>
      </c>
      <c r="J3" s="11">
        <v>9.6000000000000002E-2</v>
      </c>
      <c r="K3" s="11">
        <v>26.41</v>
      </c>
      <c r="L3" s="11">
        <v>3</v>
      </c>
      <c r="M3" s="11">
        <v>20</v>
      </c>
      <c r="N3" s="11">
        <v>17</v>
      </c>
      <c r="O3" s="11">
        <v>1</v>
      </c>
      <c r="P3" s="11" t="s">
        <v>448</v>
      </c>
      <c r="Q3" s="11"/>
      <c r="R3" s="12" t="e">
        <v>#VALUE!</v>
      </c>
      <c r="S3" s="13"/>
      <c r="T3" s="13"/>
      <c r="U3" s="14">
        <v>0</v>
      </c>
      <c r="V3" s="14" t="e">
        <v>#DIV/0!</v>
      </c>
      <c r="W3" s="13"/>
      <c r="X3" s="13"/>
      <c r="Y3" s="14">
        <v>0</v>
      </c>
      <c r="Z3" s="14" t="e">
        <v>#DIV/0!</v>
      </c>
      <c r="AA3" s="11" t="s">
        <v>449</v>
      </c>
      <c r="AB3" s="11" t="s">
        <v>450</v>
      </c>
      <c r="AC3" s="11">
        <v>1518</v>
      </c>
      <c r="AD3" s="11">
        <v>3020</v>
      </c>
      <c r="AE3" s="11">
        <v>1502</v>
      </c>
      <c r="AF3" s="11" t="s">
        <v>451</v>
      </c>
      <c r="AG3" s="11" t="s">
        <v>452</v>
      </c>
      <c r="AH3" s="11">
        <v>9</v>
      </c>
      <c r="AI3" s="11">
        <v>35.409999999999997</v>
      </c>
      <c r="AJ3" s="11">
        <v>26.41</v>
      </c>
      <c r="AK3" s="11" t="s">
        <v>453</v>
      </c>
      <c r="AM3" t="s">
        <v>247</v>
      </c>
      <c r="AN3" t="s">
        <v>251</v>
      </c>
      <c r="AP3" s="2" t="s">
        <v>240</v>
      </c>
      <c r="AQ3" s="2" t="s">
        <v>384</v>
      </c>
      <c r="AR3" s="2"/>
      <c r="AS3" s="2" t="s">
        <v>86</v>
      </c>
    </row>
    <row r="4" spans="1:45" x14ac:dyDescent="0.25">
      <c r="A4" s="10" t="s">
        <v>249</v>
      </c>
      <c r="B4" s="10" t="s">
        <v>255</v>
      </c>
      <c r="C4" s="10" t="s">
        <v>144</v>
      </c>
      <c r="D4" s="10" t="s">
        <v>241</v>
      </c>
      <c r="E4" s="10" t="s">
        <v>446</v>
      </c>
      <c r="F4" s="11" t="s">
        <v>454</v>
      </c>
      <c r="G4" s="11">
        <v>15</v>
      </c>
      <c r="H4" s="11">
        <v>10</v>
      </c>
      <c r="I4" s="11">
        <v>0.3</v>
      </c>
      <c r="J4" s="11">
        <v>0.2</v>
      </c>
      <c r="K4" s="11">
        <v>1.66</v>
      </c>
      <c r="L4" s="11">
        <v>6.68</v>
      </c>
      <c r="M4" s="11">
        <v>20</v>
      </c>
      <c r="N4" s="11">
        <v>13.32</v>
      </c>
      <c r="O4" s="11">
        <v>1</v>
      </c>
      <c r="P4" s="11">
        <v>9.75</v>
      </c>
      <c r="Q4" s="11">
        <v>9</v>
      </c>
      <c r="R4" s="12">
        <v>8.33</v>
      </c>
      <c r="S4" s="13"/>
      <c r="T4" s="13"/>
      <c r="U4" s="14">
        <v>0</v>
      </c>
      <c r="V4" s="14" t="e">
        <v>#DIV/0!</v>
      </c>
      <c r="W4" s="13"/>
      <c r="X4" s="13"/>
      <c r="Y4" s="14">
        <v>0</v>
      </c>
      <c r="Z4" s="14" t="e">
        <v>#DIV/0!</v>
      </c>
      <c r="AA4" s="11" t="s">
        <v>449</v>
      </c>
      <c r="AB4" s="11" t="s">
        <v>450</v>
      </c>
      <c r="AC4" s="11">
        <v>600</v>
      </c>
      <c r="AD4" s="11">
        <v>1200</v>
      </c>
      <c r="AE4" s="11">
        <v>600</v>
      </c>
      <c r="AF4" s="11" t="s">
        <v>451</v>
      </c>
      <c r="AG4" s="11" t="s">
        <v>452</v>
      </c>
      <c r="AH4" s="11">
        <v>3.34</v>
      </c>
      <c r="AI4" s="11">
        <v>5</v>
      </c>
      <c r="AJ4" s="11">
        <v>1.66</v>
      </c>
      <c r="AK4" s="11" t="s">
        <v>455</v>
      </c>
      <c r="AM4" t="s">
        <v>248</v>
      </c>
      <c r="AN4" t="s">
        <v>252</v>
      </c>
      <c r="AP4" s="2" t="s">
        <v>241</v>
      </c>
      <c r="AQ4" s="2" t="s">
        <v>385</v>
      </c>
      <c r="AR4" s="2"/>
      <c r="AS4" s="2" t="s">
        <v>87</v>
      </c>
    </row>
    <row r="5" spans="1:45" x14ac:dyDescent="0.25">
      <c r="A5" s="10" t="s">
        <v>249</v>
      </c>
      <c r="B5" s="10" t="s">
        <v>255</v>
      </c>
      <c r="C5" s="10" t="s">
        <v>160</v>
      </c>
      <c r="D5" s="10" t="s">
        <v>243</v>
      </c>
      <c r="E5" s="10" t="s">
        <v>409</v>
      </c>
      <c r="F5" s="11" t="s">
        <v>456</v>
      </c>
      <c r="G5" s="11">
        <v>15</v>
      </c>
      <c r="H5" s="11">
        <v>10</v>
      </c>
      <c r="I5" s="11">
        <v>0.3</v>
      </c>
      <c r="J5" s="11">
        <v>1.4E-2</v>
      </c>
      <c r="K5" s="11">
        <v>67.66</v>
      </c>
      <c r="L5" s="11">
        <v>3.34</v>
      </c>
      <c r="M5" s="11">
        <v>71</v>
      </c>
      <c r="N5" s="11">
        <v>67.66</v>
      </c>
      <c r="O5" s="11">
        <v>2</v>
      </c>
      <c r="P5" s="11" t="s">
        <v>448</v>
      </c>
      <c r="Q5" s="11"/>
      <c r="R5" s="12" t="e">
        <v>#VALUE!</v>
      </c>
      <c r="S5" s="13"/>
      <c r="T5" s="13"/>
      <c r="U5" s="14">
        <v>0</v>
      </c>
      <c r="V5" s="14" t="e">
        <v>#DIV/0!</v>
      </c>
      <c r="W5" s="13"/>
      <c r="X5" s="13"/>
      <c r="Y5" s="14">
        <v>0</v>
      </c>
      <c r="Z5" s="14" t="e">
        <v>#DIV/0!</v>
      </c>
      <c r="AA5" s="11" t="s">
        <v>449</v>
      </c>
      <c r="AB5" s="11" t="s">
        <v>450</v>
      </c>
      <c r="AC5" s="11">
        <v>700</v>
      </c>
      <c r="AD5" s="11">
        <v>2130</v>
      </c>
      <c r="AE5" s="11">
        <v>1430</v>
      </c>
      <c r="AF5" s="11" t="s">
        <v>451</v>
      </c>
      <c r="AG5" s="11" t="s">
        <v>452</v>
      </c>
      <c r="AH5" s="11">
        <v>3.34</v>
      </c>
      <c r="AI5" s="11">
        <v>71</v>
      </c>
      <c r="AJ5" s="11">
        <v>67.66</v>
      </c>
      <c r="AK5" s="11" t="s">
        <v>457</v>
      </c>
      <c r="AM5" t="s">
        <v>249</v>
      </c>
      <c r="AN5" t="s">
        <v>253</v>
      </c>
      <c r="AP5" s="2" t="s">
        <v>242</v>
      </c>
      <c r="AQ5" s="2" t="s">
        <v>386</v>
      </c>
      <c r="AR5" s="2"/>
      <c r="AS5" s="2" t="s">
        <v>88</v>
      </c>
    </row>
    <row r="6" spans="1:45" x14ac:dyDescent="0.25">
      <c r="A6" s="10" t="s">
        <v>249</v>
      </c>
      <c r="B6" s="10" t="s">
        <v>255</v>
      </c>
      <c r="C6" s="10" t="s">
        <v>160</v>
      </c>
      <c r="D6" s="10" t="s">
        <v>243</v>
      </c>
      <c r="E6" s="10" t="s">
        <v>409</v>
      </c>
      <c r="F6" s="11" t="s">
        <v>458</v>
      </c>
      <c r="G6" s="11">
        <v>15</v>
      </c>
      <c r="H6" s="11">
        <v>10</v>
      </c>
      <c r="I6" s="11">
        <v>0.28000000000000003</v>
      </c>
      <c r="J6" s="11">
        <v>0.12</v>
      </c>
      <c r="K6" s="11">
        <v>4.84</v>
      </c>
      <c r="L6" s="11">
        <v>3.5</v>
      </c>
      <c r="M6" s="11">
        <v>8.34</v>
      </c>
      <c r="N6" s="11">
        <v>4.84</v>
      </c>
      <c r="O6" s="11">
        <v>1</v>
      </c>
      <c r="P6" s="11" t="s">
        <v>448</v>
      </c>
      <c r="Q6" s="11"/>
      <c r="R6" s="12" t="e">
        <v>#VALUE!</v>
      </c>
      <c r="S6" s="13"/>
      <c r="T6" s="13"/>
      <c r="U6" s="14">
        <v>0</v>
      </c>
      <c r="V6" s="14" t="e">
        <v>#DIV/0!</v>
      </c>
      <c r="W6" s="13"/>
      <c r="X6" s="13"/>
      <c r="Y6" s="14">
        <v>0</v>
      </c>
      <c r="Z6" s="14" t="e">
        <v>#DIV/0!</v>
      </c>
      <c r="AA6" s="11" t="s">
        <v>449</v>
      </c>
      <c r="AB6" s="11" t="s">
        <v>450</v>
      </c>
      <c r="AC6" s="11">
        <v>840</v>
      </c>
      <c r="AD6" s="11">
        <v>1750</v>
      </c>
      <c r="AE6" s="11">
        <v>910</v>
      </c>
      <c r="AF6" s="11" t="s">
        <v>451</v>
      </c>
      <c r="AG6" s="11" t="s">
        <v>452</v>
      </c>
      <c r="AH6" s="11">
        <v>3.5</v>
      </c>
      <c r="AI6" s="11">
        <v>8.34</v>
      </c>
      <c r="AJ6" s="11">
        <v>4.84</v>
      </c>
      <c r="AK6" s="11" t="s">
        <v>459</v>
      </c>
      <c r="AN6" t="s">
        <v>254</v>
      </c>
      <c r="AP6" s="2" t="s">
        <v>243</v>
      </c>
      <c r="AQ6" s="2"/>
      <c r="AR6" s="2"/>
      <c r="AS6" s="2" t="s">
        <v>89</v>
      </c>
    </row>
    <row r="7" spans="1:45" x14ac:dyDescent="0.25">
      <c r="A7" s="10" t="s">
        <v>249</v>
      </c>
      <c r="B7" s="10" t="s">
        <v>255</v>
      </c>
      <c r="C7" s="10" t="s">
        <v>213</v>
      </c>
      <c r="D7" s="10" t="s">
        <v>241</v>
      </c>
      <c r="E7" s="10" t="s">
        <v>426</v>
      </c>
      <c r="F7" s="11" t="s">
        <v>460</v>
      </c>
      <c r="G7" s="11">
        <v>16</v>
      </c>
      <c r="H7" s="11">
        <v>10</v>
      </c>
      <c r="I7" s="11">
        <v>4.75</v>
      </c>
      <c r="J7" s="11">
        <v>1.5</v>
      </c>
      <c r="K7" s="11">
        <v>0.46</v>
      </c>
      <c r="L7" s="11">
        <v>0.21</v>
      </c>
      <c r="M7" s="11">
        <v>0.67</v>
      </c>
      <c r="N7" s="11">
        <v>0.46</v>
      </c>
      <c r="O7" s="11">
        <v>2</v>
      </c>
      <c r="P7" s="11" t="s">
        <v>448</v>
      </c>
      <c r="Q7" s="11"/>
      <c r="R7" s="12" t="e">
        <v>#VALUE!</v>
      </c>
      <c r="S7" s="13"/>
      <c r="T7" s="13"/>
      <c r="U7" s="14">
        <v>0</v>
      </c>
      <c r="V7" s="14" t="e">
        <v>#DIV/0!</v>
      </c>
      <c r="W7" s="13"/>
      <c r="X7" s="13"/>
      <c r="Y7" s="14">
        <v>0</v>
      </c>
      <c r="Z7" s="14" t="e">
        <v>#DIV/0!</v>
      </c>
      <c r="AA7" s="11" t="s">
        <v>449</v>
      </c>
      <c r="AB7" s="11" t="s">
        <v>461</v>
      </c>
      <c r="AC7" s="11">
        <v>37</v>
      </c>
      <c r="AD7" s="11">
        <v>80</v>
      </c>
      <c r="AE7" s="11">
        <v>43</v>
      </c>
      <c r="AF7" s="11" t="s">
        <v>451</v>
      </c>
      <c r="AG7" s="11" t="s">
        <v>462</v>
      </c>
      <c r="AH7" s="11">
        <v>0.21</v>
      </c>
      <c r="AI7" s="11">
        <v>0.67</v>
      </c>
      <c r="AJ7" s="11">
        <v>0.46</v>
      </c>
      <c r="AK7" s="11" t="s">
        <v>463</v>
      </c>
      <c r="AN7" t="s">
        <v>255</v>
      </c>
      <c r="AP7" s="2" t="s">
        <v>244</v>
      </c>
      <c r="AQ7" s="2"/>
      <c r="AR7" s="2"/>
      <c r="AS7" s="2" t="s">
        <v>90</v>
      </c>
    </row>
    <row r="8" spans="1:45" x14ac:dyDescent="0.25">
      <c r="A8" s="10" t="s">
        <v>249</v>
      </c>
      <c r="B8" s="10" t="s">
        <v>255</v>
      </c>
      <c r="C8" s="10" t="s">
        <v>109</v>
      </c>
      <c r="D8" s="10" t="s">
        <v>242</v>
      </c>
      <c r="E8" s="10" t="s">
        <v>426</v>
      </c>
      <c r="F8" s="11" t="s">
        <v>464</v>
      </c>
      <c r="G8" s="11">
        <v>20</v>
      </c>
      <c r="H8" s="11">
        <v>18</v>
      </c>
      <c r="I8" s="11">
        <v>0.34</v>
      </c>
      <c r="J8" s="11">
        <v>0.2</v>
      </c>
      <c r="K8" s="11">
        <v>2.06</v>
      </c>
      <c r="L8" s="11">
        <v>3</v>
      </c>
      <c r="M8" s="11">
        <v>20</v>
      </c>
      <c r="N8" s="11">
        <v>17</v>
      </c>
      <c r="O8" s="11">
        <v>1</v>
      </c>
      <c r="P8" s="11">
        <v>16</v>
      </c>
      <c r="Q8" s="11">
        <v>13.75</v>
      </c>
      <c r="R8" s="12">
        <v>16.36</v>
      </c>
      <c r="S8" s="13"/>
      <c r="T8" s="13"/>
      <c r="U8" s="14">
        <v>0</v>
      </c>
      <c r="V8" s="14" t="e">
        <v>#DIV/0!</v>
      </c>
      <c r="W8" s="13"/>
      <c r="X8" s="13"/>
      <c r="Y8" s="14">
        <v>0</v>
      </c>
      <c r="Z8" s="14" t="e">
        <v>#DIV/0!</v>
      </c>
      <c r="AA8" s="11" t="s">
        <v>449</v>
      </c>
      <c r="AB8" s="11" t="s">
        <v>450</v>
      </c>
      <c r="AC8" s="11">
        <v>530</v>
      </c>
      <c r="AD8" s="11">
        <v>1150</v>
      </c>
      <c r="AE8" s="11">
        <v>620</v>
      </c>
      <c r="AF8" s="11" t="s">
        <v>451</v>
      </c>
      <c r="AG8" s="11" t="s">
        <v>452</v>
      </c>
      <c r="AH8" s="11">
        <v>2.94</v>
      </c>
      <c r="AI8" s="11">
        <v>5</v>
      </c>
      <c r="AJ8" s="11">
        <v>2.06</v>
      </c>
      <c r="AK8" s="11" t="s">
        <v>465</v>
      </c>
      <c r="AN8" t="s">
        <v>256</v>
      </c>
      <c r="AP8" s="2"/>
      <c r="AQ8" s="2"/>
      <c r="AR8" s="2"/>
      <c r="AS8" s="2" t="s">
        <v>91</v>
      </c>
    </row>
    <row r="9" spans="1:45" x14ac:dyDescent="0.25">
      <c r="A9" s="10" t="s">
        <v>246</v>
      </c>
      <c r="B9" s="10" t="s">
        <v>250</v>
      </c>
      <c r="C9" s="10" t="s">
        <v>85</v>
      </c>
      <c r="D9" s="10" t="s">
        <v>239</v>
      </c>
      <c r="E9" s="10" t="s">
        <v>245</v>
      </c>
      <c r="F9" s="11"/>
      <c r="G9" s="11"/>
      <c r="H9" s="11"/>
      <c r="I9" s="11"/>
      <c r="J9" s="11"/>
      <c r="K9" s="11"/>
      <c r="L9" s="11"/>
      <c r="M9" s="11"/>
      <c r="N9" s="11"/>
      <c r="O9" s="11"/>
      <c r="P9" s="11"/>
      <c r="Q9" s="11"/>
      <c r="R9" s="12" t="e">
        <f t="shared" ref="R3:R23" si="0">((P9-Q9)/Q9)*100</f>
        <v>#DIV/0!</v>
      </c>
      <c r="S9" s="13"/>
      <c r="T9" s="13"/>
      <c r="U9" s="14">
        <f t="shared" ref="U4:U23" si="1">T9-S9</f>
        <v>0</v>
      </c>
      <c r="V9" s="14" t="e">
        <f t="shared" ref="V4:V23" si="2">T9/S9</f>
        <v>#DIV/0!</v>
      </c>
      <c r="W9" s="13"/>
      <c r="X9" s="13"/>
      <c r="Y9" s="14">
        <f t="shared" ref="Y4:Y23" si="3">X9-W9</f>
        <v>0</v>
      </c>
      <c r="Z9" s="14" t="e">
        <f t="shared" ref="Z4:Z23" si="4">X9/W9</f>
        <v>#DIV/0!</v>
      </c>
      <c r="AA9" s="11"/>
      <c r="AB9" s="11"/>
      <c r="AC9" s="11"/>
      <c r="AD9" s="11"/>
      <c r="AE9" s="11"/>
      <c r="AF9" s="11"/>
      <c r="AG9" s="11"/>
      <c r="AH9" s="11"/>
      <c r="AI9" s="11"/>
      <c r="AJ9" s="11"/>
      <c r="AK9" s="11"/>
      <c r="AN9" t="s">
        <v>257</v>
      </c>
      <c r="AP9" s="2"/>
      <c r="AQ9" s="2"/>
      <c r="AR9" s="2"/>
      <c r="AS9" s="2" t="s">
        <v>92</v>
      </c>
    </row>
    <row r="10" spans="1:45" x14ac:dyDescent="0.25">
      <c r="A10" s="10" t="s">
        <v>246</v>
      </c>
      <c r="B10" s="10" t="s">
        <v>250</v>
      </c>
      <c r="C10" s="10" t="s">
        <v>85</v>
      </c>
      <c r="D10" s="10" t="s">
        <v>239</v>
      </c>
      <c r="E10" s="10" t="s">
        <v>245</v>
      </c>
      <c r="F10" s="11"/>
      <c r="G10" s="11"/>
      <c r="H10" s="11"/>
      <c r="I10" s="11"/>
      <c r="J10" s="11"/>
      <c r="K10" s="11"/>
      <c r="L10" s="11"/>
      <c r="M10" s="11"/>
      <c r="N10" s="11"/>
      <c r="O10" s="11"/>
      <c r="P10" s="11"/>
      <c r="Q10" s="11"/>
      <c r="R10" s="12" t="e">
        <f t="shared" si="0"/>
        <v>#DIV/0!</v>
      </c>
      <c r="S10" s="13"/>
      <c r="T10" s="13"/>
      <c r="U10" s="14">
        <f t="shared" si="1"/>
        <v>0</v>
      </c>
      <c r="V10" s="14" t="e">
        <f t="shared" si="2"/>
        <v>#DIV/0!</v>
      </c>
      <c r="W10" s="13"/>
      <c r="X10" s="13"/>
      <c r="Y10" s="14">
        <f t="shared" si="3"/>
        <v>0</v>
      </c>
      <c r="Z10" s="14" t="e">
        <f t="shared" si="4"/>
        <v>#DIV/0!</v>
      </c>
      <c r="AA10" s="11"/>
      <c r="AB10" s="11"/>
      <c r="AC10" s="11"/>
      <c r="AD10" s="11"/>
      <c r="AE10" s="11"/>
      <c r="AF10" s="11"/>
      <c r="AG10" s="11"/>
      <c r="AH10" s="11"/>
      <c r="AI10" s="11"/>
      <c r="AJ10" s="11"/>
      <c r="AK10" s="11"/>
      <c r="AN10" t="s">
        <v>258</v>
      </c>
      <c r="AP10" s="2"/>
      <c r="AQ10" s="2"/>
      <c r="AR10" s="2"/>
      <c r="AS10" s="2" t="s">
        <v>93</v>
      </c>
    </row>
    <row r="11" spans="1:45" x14ac:dyDescent="0.25">
      <c r="A11" s="10" t="s">
        <v>246</v>
      </c>
      <c r="B11" s="10" t="s">
        <v>250</v>
      </c>
      <c r="C11" s="10" t="s">
        <v>85</v>
      </c>
      <c r="D11" s="10" t="s">
        <v>239</v>
      </c>
      <c r="E11" s="10" t="s">
        <v>245</v>
      </c>
      <c r="F11" s="11"/>
      <c r="G11" s="11"/>
      <c r="H11" s="11"/>
      <c r="I11" s="11"/>
      <c r="J11" s="11"/>
      <c r="K11" s="11"/>
      <c r="L11" s="11"/>
      <c r="M11" s="11"/>
      <c r="N11" s="11"/>
      <c r="O11" s="11"/>
      <c r="P11" s="11"/>
      <c r="Q11" s="11"/>
      <c r="R11" s="12" t="e">
        <f t="shared" si="0"/>
        <v>#DIV/0!</v>
      </c>
      <c r="S11" s="13"/>
      <c r="T11" s="13"/>
      <c r="U11" s="14">
        <f t="shared" si="1"/>
        <v>0</v>
      </c>
      <c r="V11" s="14" t="e">
        <f t="shared" si="2"/>
        <v>#DIV/0!</v>
      </c>
      <c r="W11" s="13"/>
      <c r="X11" s="13"/>
      <c r="Y11" s="14">
        <f t="shared" si="3"/>
        <v>0</v>
      </c>
      <c r="Z11" s="14" t="e">
        <f t="shared" si="4"/>
        <v>#DIV/0!</v>
      </c>
      <c r="AA11" s="11"/>
      <c r="AB11" s="11"/>
      <c r="AC11" s="11"/>
      <c r="AD11" s="11"/>
      <c r="AE11" s="11"/>
      <c r="AF11" s="11"/>
      <c r="AG11" s="11"/>
      <c r="AH11" s="11"/>
      <c r="AI11" s="11"/>
      <c r="AJ11" s="11"/>
      <c r="AK11" s="11"/>
      <c r="AN11" t="s">
        <v>259</v>
      </c>
      <c r="AP11" s="2"/>
      <c r="AQ11" s="2"/>
      <c r="AR11" s="2"/>
      <c r="AS11" s="2" t="s">
        <v>94</v>
      </c>
    </row>
    <row r="12" spans="1:45" x14ac:dyDescent="0.25">
      <c r="A12" s="10" t="s">
        <v>246</v>
      </c>
      <c r="B12" s="10" t="s">
        <v>250</v>
      </c>
      <c r="C12" s="10" t="s">
        <v>85</v>
      </c>
      <c r="D12" s="10" t="s">
        <v>239</v>
      </c>
      <c r="E12" s="10" t="s">
        <v>245</v>
      </c>
      <c r="F12" s="11"/>
      <c r="G12" s="11"/>
      <c r="H12" s="11"/>
      <c r="I12" s="11"/>
      <c r="J12" s="11"/>
      <c r="K12" s="11"/>
      <c r="L12" s="11"/>
      <c r="M12" s="11"/>
      <c r="N12" s="11"/>
      <c r="O12" s="11"/>
      <c r="P12" s="11"/>
      <c r="Q12" s="11"/>
      <c r="R12" s="12" t="e">
        <f t="shared" si="0"/>
        <v>#DIV/0!</v>
      </c>
      <c r="S12" s="13"/>
      <c r="T12" s="13"/>
      <c r="U12" s="14">
        <f t="shared" si="1"/>
        <v>0</v>
      </c>
      <c r="V12" s="14" t="e">
        <f t="shared" si="2"/>
        <v>#DIV/0!</v>
      </c>
      <c r="W12" s="13"/>
      <c r="X12" s="13"/>
      <c r="Y12" s="14">
        <f t="shared" si="3"/>
        <v>0</v>
      </c>
      <c r="Z12" s="14" t="e">
        <f t="shared" si="4"/>
        <v>#DIV/0!</v>
      </c>
      <c r="AA12" s="11"/>
      <c r="AB12" s="11"/>
      <c r="AC12" s="11"/>
      <c r="AD12" s="11"/>
      <c r="AE12" s="11"/>
      <c r="AF12" s="11"/>
      <c r="AG12" s="11"/>
      <c r="AH12" s="11"/>
      <c r="AI12" s="11"/>
      <c r="AJ12" s="11"/>
      <c r="AK12" s="11"/>
      <c r="AN12" t="s">
        <v>260</v>
      </c>
      <c r="AP12" s="2"/>
      <c r="AQ12" s="2"/>
      <c r="AR12" s="2"/>
      <c r="AS12" s="2" t="s">
        <v>95</v>
      </c>
    </row>
    <row r="13" spans="1:45" x14ac:dyDescent="0.25">
      <c r="A13" s="10" t="s">
        <v>246</v>
      </c>
      <c r="B13" s="10" t="s">
        <v>250</v>
      </c>
      <c r="C13" s="10" t="s">
        <v>85</v>
      </c>
      <c r="D13" s="10" t="s">
        <v>239</v>
      </c>
      <c r="E13" s="10" t="s">
        <v>245</v>
      </c>
      <c r="F13" s="11"/>
      <c r="G13" s="11"/>
      <c r="H13" s="11"/>
      <c r="I13" s="11"/>
      <c r="J13" s="11"/>
      <c r="K13" s="11"/>
      <c r="L13" s="11"/>
      <c r="M13" s="11"/>
      <c r="N13" s="11"/>
      <c r="O13" s="11"/>
      <c r="P13" s="11"/>
      <c r="Q13" s="11"/>
      <c r="R13" s="12" t="e">
        <f t="shared" si="0"/>
        <v>#DIV/0!</v>
      </c>
      <c r="S13" s="13"/>
      <c r="T13" s="13"/>
      <c r="U13" s="14">
        <f t="shared" si="1"/>
        <v>0</v>
      </c>
      <c r="V13" s="14" t="e">
        <f t="shared" si="2"/>
        <v>#DIV/0!</v>
      </c>
      <c r="W13" s="13"/>
      <c r="X13" s="13"/>
      <c r="Y13" s="14">
        <f t="shared" si="3"/>
        <v>0</v>
      </c>
      <c r="Z13" s="14" t="e">
        <f t="shared" si="4"/>
        <v>#DIV/0!</v>
      </c>
      <c r="AA13" s="11"/>
      <c r="AB13" s="11"/>
      <c r="AC13" s="11"/>
      <c r="AD13" s="11"/>
      <c r="AE13" s="11"/>
      <c r="AF13" s="11"/>
      <c r="AG13" s="11"/>
      <c r="AH13" s="11"/>
      <c r="AI13" s="11"/>
      <c r="AJ13" s="11"/>
      <c r="AK13" s="11"/>
      <c r="AN13" t="s">
        <v>261</v>
      </c>
      <c r="AP13" s="2"/>
      <c r="AQ13" s="2"/>
      <c r="AR13" s="2"/>
      <c r="AS13" s="2" t="s">
        <v>96</v>
      </c>
    </row>
    <row r="14" spans="1:45" x14ac:dyDescent="0.25">
      <c r="A14" s="10" t="s">
        <v>246</v>
      </c>
      <c r="B14" s="10" t="s">
        <v>250</v>
      </c>
      <c r="C14" s="10" t="s">
        <v>85</v>
      </c>
      <c r="D14" s="10" t="s">
        <v>239</v>
      </c>
      <c r="E14" s="10" t="s">
        <v>245</v>
      </c>
      <c r="F14" s="11"/>
      <c r="G14" s="11"/>
      <c r="H14" s="11"/>
      <c r="I14" s="11"/>
      <c r="J14" s="11"/>
      <c r="K14" s="11"/>
      <c r="L14" s="11"/>
      <c r="M14" s="11"/>
      <c r="N14" s="11"/>
      <c r="O14" s="11"/>
      <c r="P14" s="11"/>
      <c r="Q14" s="11"/>
      <c r="R14" s="12" t="e">
        <f t="shared" si="0"/>
        <v>#DIV/0!</v>
      </c>
      <c r="S14" s="13"/>
      <c r="T14" s="13"/>
      <c r="U14" s="14">
        <f t="shared" si="1"/>
        <v>0</v>
      </c>
      <c r="V14" s="14" t="e">
        <f t="shared" si="2"/>
        <v>#DIV/0!</v>
      </c>
      <c r="W14" s="13"/>
      <c r="X14" s="13"/>
      <c r="Y14" s="14">
        <f t="shared" si="3"/>
        <v>0</v>
      </c>
      <c r="Z14" s="14" t="e">
        <f t="shared" si="4"/>
        <v>#DIV/0!</v>
      </c>
      <c r="AA14" s="11"/>
      <c r="AB14" s="11"/>
      <c r="AC14" s="11"/>
      <c r="AD14" s="11"/>
      <c r="AE14" s="11"/>
      <c r="AF14" s="11"/>
      <c r="AG14" s="11"/>
      <c r="AH14" s="11"/>
      <c r="AI14" s="11"/>
      <c r="AJ14" s="11"/>
      <c r="AK14" s="11"/>
      <c r="AN14" t="s">
        <v>262</v>
      </c>
      <c r="AP14" s="2"/>
      <c r="AQ14" s="2"/>
      <c r="AR14" s="2"/>
      <c r="AS14" s="2" t="s">
        <v>97</v>
      </c>
    </row>
    <row r="15" spans="1:45" x14ac:dyDescent="0.25">
      <c r="A15" s="10" t="s">
        <v>246</v>
      </c>
      <c r="B15" s="10" t="s">
        <v>250</v>
      </c>
      <c r="C15" s="10" t="s">
        <v>85</v>
      </c>
      <c r="D15" s="10" t="s">
        <v>239</v>
      </c>
      <c r="E15" s="10" t="s">
        <v>245</v>
      </c>
      <c r="F15" s="11"/>
      <c r="G15" s="11"/>
      <c r="H15" s="11"/>
      <c r="I15" s="11"/>
      <c r="J15" s="11"/>
      <c r="K15" s="11"/>
      <c r="L15" s="11"/>
      <c r="M15" s="11"/>
      <c r="N15" s="11"/>
      <c r="O15" s="11"/>
      <c r="P15" s="11"/>
      <c r="Q15" s="11"/>
      <c r="R15" s="12" t="e">
        <f t="shared" si="0"/>
        <v>#DIV/0!</v>
      </c>
      <c r="S15" s="13"/>
      <c r="T15" s="13"/>
      <c r="U15" s="14">
        <f t="shared" si="1"/>
        <v>0</v>
      </c>
      <c r="V15" s="14" t="e">
        <f t="shared" si="2"/>
        <v>#DIV/0!</v>
      </c>
      <c r="W15" s="13"/>
      <c r="X15" s="13"/>
      <c r="Y15" s="14">
        <f t="shared" si="3"/>
        <v>0</v>
      </c>
      <c r="Z15" s="14" t="e">
        <f t="shared" si="4"/>
        <v>#DIV/0!</v>
      </c>
      <c r="AA15" s="11"/>
      <c r="AB15" s="11"/>
      <c r="AC15" s="11"/>
      <c r="AD15" s="11"/>
      <c r="AE15" s="11"/>
      <c r="AF15" s="11"/>
      <c r="AG15" s="11"/>
      <c r="AH15" s="11"/>
      <c r="AI15" s="11"/>
      <c r="AJ15" s="11"/>
      <c r="AK15" s="11"/>
      <c r="AN15" t="s">
        <v>263</v>
      </c>
      <c r="AP15" s="2"/>
      <c r="AQ15" s="2"/>
      <c r="AR15" s="2"/>
      <c r="AS15" s="2" t="s">
        <v>98</v>
      </c>
    </row>
    <row r="16" spans="1:45" x14ac:dyDescent="0.25">
      <c r="A16" s="10" t="s">
        <v>246</v>
      </c>
      <c r="B16" s="10" t="s">
        <v>250</v>
      </c>
      <c r="C16" s="10" t="s">
        <v>85</v>
      </c>
      <c r="D16" s="10" t="s">
        <v>239</v>
      </c>
      <c r="E16" s="10" t="s">
        <v>245</v>
      </c>
      <c r="F16" s="11"/>
      <c r="G16" s="11"/>
      <c r="H16" s="11"/>
      <c r="I16" s="11"/>
      <c r="J16" s="11"/>
      <c r="K16" s="11"/>
      <c r="L16" s="11"/>
      <c r="M16" s="11"/>
      <c r="N16" s="11"/>
      <c r="O16" s="11"/>
      <c r="P16" s="11"/>
      <c r="Q16" s="11"/>
      <c r="R16" s="12" t="e">
        <f t="shared" si="0"/>
        <v>#DIV/0!</v>
      </c>
      <c r="S16" s="13"/>
      <c r="T16" s="13"/>
      <c r="U16" s="14">
        <f t="shared" si="1"/>
        <v>0</v>
      </c>
      <c r="V16" s="14" t="e">
        <f t="shared" si="2"/>
        <v>#DIV/0!</v>
      </c>
      <c r="W16" s="13"/>
      <c r="X16" s="13"/>
      <c r="Y16" s="14">
        <f t="shared" si="3"/>
        <v>0</v>
      </c>
      <c r="Z16" s="14" t="e">
        <f t="shared" si="4"/>
        <v>#DIV/0!</v>
      </c>
      <c r="AA16" s="11"/>
      <c r="AB16" s="11"/>
      <c r="AC16" s="11"/>
      <c r="AD16" s="11"/>
      <c r="AE16" s="11"/>
      <c r="AF16" s="11"/>
      <c r="AG16" s="11"/>
      <c r="AH16" s="11"/>
      <c r="AI16" s="11"/>
      <c r="AJ16" s="11"/>
      <c r="AK16" s="11"/>
      <c r="AN16" t="s">
        <v>264</v>
      </c>
      <c r="AP16" s="2"/>
      <c r="AQ16" s="2"/>
      <c r="AR16" s="2"/>
      <c r="AS16" s="2" t="s">
        <v>99</v>
      </c>
    </row>
    <row r="17" spans="1:45" x14ac:dyDescent="0.25">
      <c r="A17" s="10" t="s">
        <v>246</v>
      </c>
      <c r="B17" s="10" t="s">
        <v>250</v>
      </c>
      <c r="C17" s="10" t="s">
        <v>85</v>
      </c>
      <c r="D17" s="10" t="s">
        <v>239</v>
      </c>
      <c r="E17" s="10" t="s">
        <v>245</v>
      </c>
      <c r="F17" s="11"/>
      <c r="G17" s="11"/>
      <c r="H17" s="11"/>
      <c r="I17" s="11"/>
      <c r="J17" s="11"/>
      <c r="K17" s="11"/>
      <c r="L17" s="11"/>
      <c r="M17" s="11"/>
      <c r="N17" s="11"/>
      <c r="O17" s="11"/>
      <c r="P17" s="11"/>
      <c r="Q17" s="11"/>
      <c r="R17" s="12" t="e">
        <f t="shared" si="0"/>
        <v>#DIV/0!</v>
      </c>
      <c r="S17" s="13"/>
      <c r="T17" s="13"/>
      <c r="U17" s="14">
        <f t="shared" si="1"/>
        <v>0</v>
      </c>
      <c r="V17" s="14" t="e">
        <f t="shared" si="2"/>
        <v>#DIV/0!</v>
      </c>
      <c r="W17" s="13"/>
      <c r="X17" s="13"/>
      <c r="Y17" s="14">
        <f t="shared" si="3"/>
        <v>0</v>
      </c>
      <c r="Z17" s="14" t="e">
        <f t="shared" si="4"/>
        <v>#DIV/0!</v>
      </c>
      <c r="AA17" s="11"/>
      <c r="AB17" s="11"/>
      <c r="AC17" s="11"/>
      <c r="AD17" s="11"/>
      <c r="AE17" s="11"/>
      <c r="AF17" s="11"/>
      <c r="AG17" s="11"/>
      <c r="AH17" s="11"/>
      <c r="AI17" s="11"/>
      <c r="AJ17" s="11"/>
      <c r="AK17" s="11"/>
      <c r="AN17" t="s">
        <v>265</v>
      </c>
      <c r="AP17" s="2"/>
      <c r="AQ17" s="2"/>
      <c r="AR17" s="2"/>
      <c r="AS17" s="2" t="s">
        <v>100</v>
      </c>
    </row>
    <row r="18" spans="1:45" x14ac:dyDescent="0.25">
      <c r="A18" s="10" t="s">
        <v>246</v>
      </c>
      <c r="B18" s="10" t="s">
        <v>250</v>
      </c>
      <c r="C18" s="10" t="s">
        <v>85</v>
      </c>
      <c r="D18" s="10" t="s">
        <v>239</v>
      </c>
      <c r="E18" s="10" t="s">
        <v>245</v>
      </c>
      <c r="F18" s="11"/>
      <c r="G18" s="11"/>
      <c r="H18" s="11"/>
      <c r="I18" s="11"/>
      <c r="J18" s="11"/>
      <c r="K18" s="11"/>
      <c r="L18" s="11"/>
      <c r="M18" s="11"/>
      <c r="N18" s="11"/>
      <c r="O18" s="11"/>
      <c r="P18" s="11"/>
      <c r="Q18" s="11"/>
      <c r="R18" s="12" t="e">
        <f t="shared" si="0"/>
        <v>#DIV/0!</v>
      </c>
      <c r="S18" s="13"/>
      <c r="T18" s="13"/>
      <c r="U18" s="14">
        <f t="shared" si="1"/>
        <v>0</v>
      </c>
      <c r="V18" s="14" t="e">
        <f t="shared" si="2"/>
        <v>#DIV/0!</v>
      </c>
      <c r="W18" s="13"/>
      <c r="X18" s="13"/>
      <c r="Y18" s="14">
        <f t="shared" si="3"/>
        <v>0</v>
      </c>
      <c r="Z18" s="14" t="e">
        <f t="shared" si="4"/>
        <v>#DIV/0!</v>
      </c>
      <c r="AA18" s="11"/>
      <c r="AB18" s="11"/>
      <c r="AC18" s="11"/>
      <c r="AD18" s="11"/>
      <c r="AE18" s="11"/>
      <c r="AF18" s="11"/>
      <c r="AG18" s="11"/>
      <c r="AH18" s="11"/>
      <c r="AI18" s="11"/>
      <c r="AJ18" s="11"/>
      <c r="AK18" s="11"/>
      <c r="AN18" t="s">
        <v>266</v>
      </c>
      <c r="AP18" s="2"/>
      <c r="AQ18" s="2"/>
      <c r="AR18" s="2"/>
      <c r="AS18" s="2" t="s">
        <v>101</v>
      </c>
    </row>
    <row r="19" spans="1:45" x14ac:dyDescent="0.25">
      <c r="A19" s="10" t="s">
        <v>246</v>
      </c>
      <c r="B19" s="10" t="s">
        <v>250</v>
      </c>
      <c r="C19" s="10" t="s">
        <v>85</v>
      </c>
      <c r="D19" s="10" t="s">
        <v>239</v>
      </c>
      <c r="E19" s="10" t="s">
        <v>245</v>
      </c>
      <c r="F19" s="11"/>
      <c r="G19" s="11"/>
      <c r="H19" s="11"/>
      <c r="I19" s="11"/>
      <c r="J19" s="11"/>
      <c r="K19" s="11"/>
      <c r="L19" s="11"/>
      <c r="M19" s="11"/>
      <c r="N19" s="11"/>
      <c r="O19" s="11"/>
      <c r="P19" s="11"/>
      <c r="Q19" s="11"/>
      <c r="R19" s="12" t="e">
        <f t="shared" si="0"/>
        <v>#DIV/0!</v>
      </c>
      <c r="S19" s="13"/>
      <c r="T19" s="13"/>
      <c r="U19" s="14">
        <f t="shared" si="1"/>
        <v>0</v>
      </c>
      <c r="V19" s="14" t="e">
        <f t="shared" si="2"/>
        <v>#DIV/0!</v>
      </c>
      <c r="W19" s="13"/>
      <c r="X19" s="13"/>
      <c r="Y19" s="14">
        <f t="shared" si="3"/>
        <v>0</v>
      </c>
      <c r="Z19" s="14" t="e">
        <f t="shared" si="4"/>
        <v>#DIV/0!</v>
      </c>
      <c r="AA19" s="11"/>
      <c r="AB19" s="11"/>
      <c r="AC19" s="11"/>
      <c r="AD19" s="11"/>
      <c r="AE19" s="11"/>
      <c r="AF19" s="11"/>
      <c r="AG19" s="11"/>
      <c r="AH19" s="11"/>
      <c r="AI19" s="11"/>
      <c r="AJ19" s="11"/>
      <c r="AK19" s="11"/>
      <c r="AN19" t="s">
        <v>267</v>
      </c>
      <c r="AP19" s="2"/>
      <c r="AQ19" s="2"/>
      <c r="AR19" s="2"/>
      <c r="AS19" s="2" t="s">
        <v>102</v>
      </c>
    </row>
    <row r="20" spans="1:45" x14ac:dyDescent="0.25">
      <c r="A20" s="10" t="s">
        <v>246</v>
      </c>
      <c r="B20" s="10" t="s">
        <v>250</v>
      </c>
      <c r="C20" s="10" t="s">
        <v>85</v>
      </c>
      <c r="D20" s="10" t="s">
        <v>239</v>
      </c>
      <c r="E20" s="10" t="s">
        <v>245</v>
      </c>
      <c r="F20" s="11"/>
      <c r="G20" s="11"/>
      <c r="H20" s="11"/>
      <c r="I20" s="11"/>
      <c r="J20" s="11"/>
      <c r="K20" s="11"/>
      <c r="L20" s="11"/>
      <c r="M20" s="11"/>
      <c r="N20" s="11"/>
      <c r="O20" s="11"/>
      <c r="P20" s="11"/>
      <c r="Q20" s="11"/>
      <c r="R20" s="12" t="e">
        <f t="shared" si="0"/>
        <v>#DIV/0!</v>
      </c>
      <c r="S20" s="13"/>
      <c r="T20" s="13"/>
      <c r="U20" s="14">
        <f t="shared" si="1"/>
        <v>0</v>
      </c>
      <c r="V20" s="14" t="e">
        <f t="shared" si="2"/>
        <v>#DIV/0!</v>
      </c>
      <c r="W20" s="13"/>
      <c r="X20" s="13"/>
      <c r="Y20" s="14">
        <f t="shared" si="3"/>
        <v>0</v>
      </c>
      <c r="Z20" s="14" t="e">
        <f t="shared" si="4"/>
        <v>#DIV/0!</v>
      </c>
      <c r="AA20" s="11"/>
      <c r="AB20" s="11"/>
      <c r="AC20" s="11"/>
      <c r="AD20" s="11"/>
      <c r="AE20" s="11"/>
      <c r="AF20" s="11"/>
      <c r="AG20" s="11"/>
      <c r="AH20" s="11"/>
      <c r="AI20" s="11"/>
      <c r="AJ20" s="11"/>
      <c r="AK20" s="11"/>
      <c r="AN20" t="s">
        <v>268</v>
      </c>
      <c r="AP20" s="2"/>
      <c r="AQ20" s="2"/>
      <c r="AR20" s="2"/>
      <c r="AS20" s="2" t="s">
        <v>103</v>
      </c>
    </row>
    <row r="21" spans="1:45" x14ac:dyDescent="0.25">
      <c r="A21" s="10" t="s">
        <v>246</v>
      </c>
      <c r="B21" s="10" t="s">
        <v>250</v>
      </c>
      <c r="C21" s="10" t="s">
        <v>85</v>
      </c>
      <c r="D21" s="10" t="s">
        <v>239</v>
      </c>
      <c r="E21" s="10" t="s">
        <v>245</v>
      </c>
      <c r="F21" s="11"/>
      <c r="G21" s="11"/>
      <c r="H21" s="11"/>
      <c r="I21" s="11"/>
      <c r="J21" s="11"/>
      <c r="K21" s="11"/>
      <c r="L21" s="11"/>
      <c r="M21" s="11"/>
      <c r="N21" s="11"/>
      <c r="O21" s="11"/>
      <c r="P21" s="11"/>
      <c r="Q21" s="11"/>
      <c r="R21" s="12" t="e">
        <f t="shared" si="0"/>
        <v>#DIV/0!</v>
      </c>
      <c r="S21" s="13"/>
      <c r="T21" s="13"/>
      <c r="U21" s="14">
        <f t="shared" si="1"/>
        <v>0</v>
      </c>
      <c r="V21" s="14" t="e">
        <f t="shared" si="2"/>
        <v>#DIV/0!</v>
      </c>
      <c r="W21" s="13"/>
      <c r="X21" s="13"/>
      <c r="Y21" s="14">
        <f t="shared" si="3"/>
        <v>0</v>
      </c>
      <c r="Z21" s="14" t="e">
        <f t="shared" si="4"/>
        <v>#DIV/0!</v>
      </c>
      <c r="AA21" s="11"/>
      <c r="AB21" s="11"/>
      <c r="AC21" s="11"/>
      <c r="AD21" s="11"/>
      <c r="AE21" s="11"/>
      <c r="AF21" s="11"/>
      <c r="AG21" s="11"/>
      <c r="AH21" s="11"/>
      <c r="AI21" s="11"/>
      <c r="AJ21" s="11"/>
      <c r="AK21" s="11"/>
      <c r="AN21" t="s">
        <v>269</v>
      </c>
      <c r="AP21" s="2"/>
      <c r="AQ21" s="2"/>
      <c r="AR21" s="2"/>
      <c r="AS21" s="2" t="s">
        <v>104</v>
      </c>
    </row>
    <row r="22" spans="1:45" x14ac:dyDescent="0.25">
      <c r="A22" s="10" t="s">
        <v>246</v>
      </c>
      <c r="B22" s="10" t="s">
        <v>250</v>
      </c>
      <c r="C22" s="10" t="s">
        <v>85</v>
      </c>
      <c r="D22" s="10" t="s">
        <v>239</v>
      </c>
      <c r="E22" s="10" t="s">
        <v>245</v>
      </c>
      <c r="F22" s="11"/>
      <c r="G22" s="11"/>
      <c r="H22" s="11"/>
      <c r="I22" s="11"/>
      <c r="J22" s="11"/>
      <c r="K22" s="11"/>
      <c r="L22" s="11"/>
      <c r="M22" s="11"/>
      <c r="N22" s="11"/>
      <c r="O22" s="11"/>
      <c r="P22" s="11"/>
      <c r="Q22" s="11"/>
      <c r="R22" s="12" t="e">
        <f t="shared" si="0"/>
        <v>#DIV/0!</v>
      </c>
      <c r="S22" s="13"/>
      <c r="T22" s="13"/>
      <c r="U22" s="14">
        <f t="shared" si="1"/>
        <v>0</v>
      </c>
      <c r="V22" s="14" t="e">
        <f t="shared" si="2"/>
        <v>#DIV/0!</v>
      </c>
      <c r="W22" s="13"/>
      <c r="X22" s="13"/>
      <c r="Y22" s="14">
        <f t="shared" si="3"/>
        <v>0</v>
      </c>
      <c r="Z22" s="14" t="e">
        <f t="shared" si="4"/>
        <v>#DIV/0!</v>
      </c>
      <c r="AA22" s="11"/>
      <c r="AB22" s="11"/>
      <c r="AC22" s="11"/>
      <c r="AD22" s="11"/>
      <c r="AE22" s="11"/>
      <c r="AF22" s="11"/>
      <c r="AG22" s="11"/>
      <c r="AH22" s="11"/>
      <c r="AI22" s="11"/>
      <c r="AJ22" s="11"/>
      <c r="AK22" s="11"/>
      <c r="AN22" t="s">
        <v>270</v>
      </c>
      <c r="AP22" s="2"/>
      <c r="AQ22" s="2"/>
      <c r="AR22" s="2"/>
      <c r="AS22" s="2" t="s">
        <v>105</v>
      </c>
    </row>
    <row r="23" spans="1:45" x14ac:dyDescent="0.25">
      <c r="A23" s="10" t="s">
        <v>246</v>
      </c>
      <c r="B23" s="10" t="s">
        <v>250</v>
      </c>
      <c r="C23" s="10" t="s">
        <v>85</v>
      </c>
      <c r="D23" s="10" t="s">
        <v>239</v>
      </c>
      <c r="E23" s="10" t="s">
        <v>245</v>
      </c>
      <c r="F23" s="11"/>
      <c r="G23" s="11"/>
      <c r="H23" s="11"/>
      <c r="I23" s="11"/>
      <c r="J23" s="11"/>
      <c r="K23" s="11"/>
      <c r="L23" s="11"/>
      <c r="M23" s="11"/>
      <c r="N23" s="11"/>
      <c r="O23" s="11"/>
      <c r="P23" s="11"/>
      <c r="Q23" s="11"/>
      <c r="R23" s="12" t="e">
        <f t="shared" si="0"/>
        <v>#DIV/0!</v>
      </c>
      <c r="S23" s="13"/>
      <c r="T23" s="13"/>
      <c r="U23" s="14">
        <f t="shared" si="1"/>
        <v>0</v>
      </c>
      <c r="V23" s="14" t="e">
        <f t="shared" si="2"/>
        <v>#DIV/0!</v>
      </c>
      <c r="W23" s="13"/>
      <c r="X23" s="13"/>
      <c r="Y23" s="14">
        <f t="shared" si="3"/>
        <v>0</v>
      </c>
      <c r="Z23" s="14" t="e">
        <f t="shared" si="4"/>
        <v>#DIV/0!</v>
      </c>
      <c r="AA23" s="11"/>
      <c r="AB23" s="11"/>
      <c r="AC23" s="11"/>
      <c r="AD23" s="11"/>
      <c r="AE23" s="11"/>
      <c r="AF23" s="11"/>
      <c r="AG23" s="11"/>
      <c r="AH23" s="11"/>
      <c r="AI23" s="11"/>
      <c r="AJ23" s="11"/>
      <c r="AK23" s="11"/>
      <c r="AN23" t="s">
        <v>271</v>
      </c>
      <c r="AP23" s="2"/>
      <c r="AQ23" s="2"/>
      <c r="AR23" s="2"/>
      <c r="AS23" s="2" t="s">
        <v>106</v>
      </c>
    </row>
    <row r="24" spans="1:45"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N24" t="s">
        <v>272</v>
      </c>
      <c r="AP24" s="2"/>
      <c r="AQ24" s="2"/>
      <c r="AR24" s="2"/>
      <c r="AS24" s="2" t="s">
        <v>107</v>
      </c>
    </row>
    <row r="25" spans="1:45"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N25" t="s">
        <v>273</v>
      </c>
      <c r="AP25" s="2"/>
      <c r="AQ25" s="2"/>
      <c r="AR25" s="2"/>
      <c r="AS25" s="2" t="s">
        <v>108</v>
      </c>
    </row>
    <row r="26" spans="1:45"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N26" t="s">
        <v>274</v>
      </c>
      <c r="AP26" s="2"/>
      <c r="AQ26" s="2"/>
      <c r="AR26" s="2"/>
      <c r="AS26" s="2" t="s">
        <v>109</v>
      </c>
    </row>
    <row r="27" spans="1:45"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N27" t="s">
        <v>275</v>
      </c>
      <c r="AP27" s="2"/>
      <c r="AQ27" s="2"/>
      <c r="AR27" s="2"/>
      <c r="AS27" s="2" t="s">
        <v>110</v>
      </c>
    </row>
    <row r="28" spans="1:45"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N28" t="s">
        <v>276</v>
      </c>
      <c r="AP28" s="2"/>
      <c r="AQ28" s="2"/>
      <c r="AR28" s="2"/>
      <c r="AS28" s="2" t="s">
        <v>111</v>
      </c>
    </row>
    <row r="29" spans="1:45"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N29" t="s">
        <v>277</v>
      </c>
      <c r="AP29" s="2"/>
      <c r="AQ29" s="2"/>
      <c r="AR29" s="2"/>
      <c r="AS29" s="2" t="s">
        <v>112</v>
      </c>
    </row>
    <row r="30" spans="1:45"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N30" t="s">
        <v>278</v>
      </c>
      <c r="AP30" s="2"/>
      <c r="AQ30" s="2"/>
      <c r="AR30" s="2"/>
      <c r="AS30" s="2" t="s">
        <v>113</v>
      </c>
    </row>
    <row r="31" spans="1:45"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N31" t="s">
        <v>279</v>
      </c>
      <c r="AP31" s="2"/>
      <c r="AQ31" s="2"/>
      <c r="AR31" s="2"/>
      <c r="AS31" s="2" t="s">
        <v>114</v>
      </c>
    </row>
    <row r="32" spans="1:45"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N32" t="s">
        <v>374</v>
      </c>
      <c r="AP32" s="2"/>
      <c r="AQ32" s="2"/>
      <c r="AR32" s="2"/>
      <c r="AS32" s="2" t="s">
        <v>115</v>
      </c>
    </row>
    <row r="33" spans="40:45" x14ac:dyDescent="0.25">
      <c r="AN33" t="s">
        <v>375</v>
      </c>
      <c r="AP33" s="2"/>
      <c r="AQ33" s="2"/>
      <c r="AR33" s="2"/>
      <c r="AS33" s="2" t="s">
        <v>116</v>
      </c>
    </row>
    <row r="34" spans="40:45" x14ac:dyDescent="0.25">
      <c r="AN34" t="s">
        <v>280</v>
      </c>
      <c r="AP34" s="2"/>
      <c r="AQ34" s="2"/>
      <c r="AR34" s="2"/>
      <c r="AS34" s="2" t="s">
        <v>117</v>
      </c>
    </row>
    <row r="35" spans="40:45" x14ac:dyDescent="0.25">
      <c r="AN35" t="s">
        <v>281</v>
      </c>
      <c r="AP35" s="2"/>
      <c r="AQ35" s="2"/>
      <c r="AR35" s="2"/>
      <c r="AS35" s="2" t="s">
        <v>118</v>
      </c>
    </row>
    <row r="36" spans="40:45" x14ac:dyDescent="0.25">
      <c r="AN36" t="s">
        <v>282</v>
      </c>
      <c r="AP36" s="2"/>
      <c r="AQ36" s="2"/>
      <c r="AR36" s="2"/>
      <c r="AS36" s="2" t="s">
        <v>119</v>
      </c>
    </row>
    <row r="37" spans="40:45" x14ac:dyDescent="0.25">
      <c r="AN37" t="s">
        <v>376</v>
      </c>
      <c r="AP37" s="2"/>
      <c r="AQ37" s="2"/>
      <c r="AR37" s="2"/>
      <c r="AS37" s="2" t="s">
        <v>120</v>
      </c>
    </row>
    <row r="38" spans="40:45" x14ac:dyDescent="0.25">
      <c r="AN38" t="s">
        <v>377</v>
      </c>
      <c r="AP38" s="2"/>
      <c r="AQ38" s="2"/>
      <c r="AR38" s="2"/>
      <c r="AS38" s="2" t="s">
        <v>121</v>
      </c>
    </row>
    <row r="39" spans="40:45" x14ac:dyDescent="0.25">
      <c r="AN39" t="s">
        <v>283</v>
      </c>
      <c r="AP39" s="2"/>
      <c r="AQ39" s="2"/>
      <c r="AR39" s="2"/>
      <c r="AS39" s="2" t="s">
        <v>122</v>
      </c>
    </row>
    <row r="40" spans="40:45" x14ac:dyDescent="0.25">
      <c r="AN40" t="s">
        <v>284</v>
      </c>
      <c r="AP40" s="2"/>
      <c r="AQ40" s="2"/>
      <c r="AR40" s="2"/>
      <c r="AS40" s="2" t="s">
        <v>123</v>
      </c>
    </row>
    <row r="41" spans="40:45" x14ac:dyDescent="0.25">
      <c r="AN41" t="s">
        <v>285</v>
      </c>
      <c r="AP41" s="2"/>
      <c r="AQ41" s="2"/>
      <c r="AR41" s="2"/>
      <c r="AS41" s="2" t="s">
        <v>124</v>
      </c>
    </row>
    <row r="42" spans="40:45" x14ac:dyDescent="0.25">
      <c r="AN42" t="s">
        <v>286</v>
      </c>
      <c r="AP42" s="2"/>
      <c r="AQ42" s="2"/>
      <c r="AR42" s="2"/>
      <c r="AS42" s="2" t="s">
        <v>125</v>
      </c>
    </row>
    <row r="43" spans="40:45" x14ac:dyDescent="0.25">
      <c r="AN43" t="s">
        <v>287</v>
      </c>
      <c r="AP43" s="2"/>
      <c r="AQ43" s="2"/>
      <c r="AR43" s="2"/>
      <c r="AS43" s="2" t="s">
        <v>126</v>
      </c>
    </row>
    <row r="44" spans="40:45" x14ac:dyDescent="0.25">
      <c r="AN44" t="s">
        <v>378</v>
      </c>
      <c r="AP44" s="2"/>
      <c r="AQ44" s="2"/>
      <c r="AR44" s="2"/>
      <c r="AS44" s="2" t="s">
        <v>127</v>
      </c>
    </row>
    <row r="45" spans="40:45" x14ac:dyDescent="0.25">
      <c r="AN45" t="s">
        <v>379</v>
      </c>
      <c r="AP45" s="2"/>
      <c r="AQ45" s="2"/>
      <c r="AR45" s="2"/>
      <c r="AS45" s="2" t="s">
        <v>128</v>
      </c>
    </row>
    <row r="46" spans="40:45" x14ac:dyDescent="0.25">
      <c r="AN46" t="s">
        <v>288</v>
      </c>
      <c r="AP46" s="2"/>
      <c r="AQ46" s="2"/>
      <c r="AR46" s="2"/>
      <c r="AS46" s="2" t="s">
        <v>129</v>
      </c>
    </row>
    <row r="47" spans="40:45" x14ac:dyDescent="0.25">
      <c r="AN47" t="s">
        <v>289</v>
      </c>
      <c r="AP47" s="2"/>
      <c r="AQ47" s="2"/>
      <c r="AR47" s="2"/>
      <c r="AS47" s="2" t="s">
        <v>130</v>
      </c>
    </row>
    <row r="48" spans="40:45" x14ac:dyDescent="0.25">
      <c r="AN48" t="s">
        <v>290</v>
      </c>
      <c r="AP48" s="2"/>
      <c r="AQ48" s="2"/>
      <c r="AR48" s="2"/>
      <c r="AS48" s="2" t="s">
        <v>131</v>
      </c>
    </row>
    <row r="49" spans="40:45" x14ac:dyDescent="0.25">
      <c r="AN49" t="s">
        <v>291</v>
      </c>
      <c r="AP49" s="2"/>
      <c r="AQ49" s="2"/>
      <c r="AR49" s="2"/>
      <c r="AS49" s="2" t="s">
        <v>132</v>
      </c>
    </row>
    <row r="50" spans="40:45" x14ac:dyDescent="0.25">
      <c r="AN50" t="s">
        <v>292</v>
      </c>
      <c r="AP50" s="2"/>
      <c r="AQ50" s="2"/>
      <c r="AR50" s="2"/>
      <c r="AS50" s="2" t="s">
        <v>133</v>
      </c>
    </row>
    <row r="51" spans="40:45" x14ac:dyDescent="0.25">
      <c r="AN51" t="s">
        <v>293</v>
      </c>
      <c r="AP51" s="2"/>
      <c r="AQ51" s="2"/>
      <c r="AR51" s="2"/>
      <c r="AS51" s="2" t="s">
        <v>134</v>
      </c>
    </row>
    <row r="52" spans="40:45" x14ac:dyDescent="0.25">
      <c r="AN52" t="s">
        <v>294</v>
      </c>
      <c r="AP52" s="2"/>
      <c r="AQ52" s="2"/>
      <c r="AR52" s="2"/>
      <c r="AS52" s="2" t="s">
        <v>135</v>
      </c>
    </row>
    <row r="53" spans="40:45" x14ac:dyDescent="0.25">
      <c r="AN53" t="s">
        <v>295</v>
      </c>
      <c r="AP53" s="2"/>
      <c r="AQ53" s="2"/>
      <c r="AR53" s="2"/>
      <c r="AS53" s="2" t="s">
        <v>136</v>
      </c>
    </row>
    <row r="54" spans="40:45" x14ac:dyDescent="0.25">
      <c r="AN54" t="s">
        <v>296</v>
      </c>
      <c r="AP54" s="2"/>
      <c r="AQ54" s="2"/>
      <c r="AR54" s="2"/>
      <c r="AS54" s="2" t="s">
        <v>137</v>
      </c>
    </row>
    <row r="55" spans="40:45" x14ac:dyDescent="0.25">
      <c r="AN55" t="s">
        <v>297</v>
      </c>
      <c r="AP55" s="2"/>
      <c r="AQ55" s="2"/>
      <c r="AR55" s="2"/>
      <c r="AS55" s="2" t="s">
        <v>138</v>
      </c>
    </row>
    <row r="56" spans="40:45" x14ac:dyDescent="0.25">
      <c r="AN56" t="s">
        <v>382</v>
      </c>
      <c r="AP56" s="2"/>
      <c r="AQ56" s="2"/>
      <c r="AR56" s="2"/>
      <c r="AS56" s="2" t="s">
        <v>139</v>
      </c>
    </row>
    <row r="57" spans="40:45" x14ac:dyDescent="0.25">
      <c r="AN57" t="s">
        <v>298</v>
      </c>
      <c r="AP57" s="2"/>
      <c r="AQ57" s="2"/>
      <c r="AR57" s="2"/>
      <c r="AS57" s="2" t="s">
        <v>140</v>
      </c>
    </row>
    <row r="58" spans="40:45" x14ac:dyDescent="0.25">
      <c r="AN58" t="s">
        <v>299</v>
      </c>
      <c r="AP58" s="2"/>
      <c r="AQ58" s="2"/>
      <c r="AR58" s="2"/>
      <c r="AS58" s="2" t="s">
        <v>141</v>
      </c>
    </row>
    <row r="59" spans="40:45" x14ac:dyDescent="0.25">
      <c r="AN59" t="s">
        <v>300</v>
      </c>
      <c r="AP59" s="2"/>
      <c r="AQ59" s="2"/>
      <c r="AR59" s="2"/>
      <c r="AS59" s="2" t="s">
        <v>142</v>
      </c>
    </row>
    <row r="60" spans="40:45" x14ac:dyDescent="0.25">
      <c r="AN60" t="s">
        <v>301</v>
      </c>
      <c r="AP60" s="2"/>
      <c r="AQ60" s="2"/>
      <c r="AR60" s="2"/>
      <c r="AS60" s="2" t="s">
        <v>143</v>
      </c>
    </row>
    <row r="61" spans="40:45" x14ac:dyDescent="0.25">
      <c r="AN61" t="s">
        <v>302</v>
      </c>
      <c r="AP61" s="2"/>
      <c r="AQ61" s="2"/>
      <c r="AR61" s="2"/>
      <c r="AS61" s="2" t="s">
        <v>144</v>
      </c>
    </row>
    <row r="62" spans="40:45" x14ac:dyDescent="0.25">
      <c r="AN62" t="s">
        <v>303</v>
      </c>
      <c r="AP62" s="2"/>
      <c r="AQ62" s="2"/>
      <c r="AR62" s="2"/>
      <c r="AS62" s="2" t="s">
        <v>145</v>
      </c>
    </row>
    <row r="63" spans="40:45" x14ac:dyDescent="0.25">
      <c r="AN63" t="s">
        <v>304</v>
      </c>
      <c r="AP63" s="2"/>
      <c r="AQ63" s="2"/>
      <c r="AR63" s="2"/>
      <c r="AS63" s="2" t="s">
        <v>146</v>
      </c>
    </row>
    <row r="64" spans="40:45" x14ac:dyDescent="0.25">
      <c r="AN64" t="s">
        <v>305</v>
      </c>
      <c r="AP64" s="2"/>
      <c r="AQ64" s="2"/>
      <c r="AR64" s="2"/>
      <c r="AS64" s="2" t="s">
        <v>147</v>
      </c>
    </row>
    <row r="65" spans="40:45" x14ac:dyDescent="0.25">
      <c r="AN65" t="s">
        <v>306</v>
      </c>
      <c r="AP65" s="2"/>
      <c r="AQ65" s="2"/>
      <c r="AR65" s="2"/>
      <c r="AS65" s="2" t="s">
        <v>148</v>
      </c>
    </row>
    <row r="66" spans="40:45" x14ac:dyDescent="0.25">
      <c r="AN66" t="s">
        <v>307</v>
      </c>
      <c r="AP66" s="2"/>
      <c r="AQ66" s="2"/>
      <c r="AR66" s="2"/>
      <c r="AS66" s="2" t="s">
        <v>149</v>
      </c>
    </row>
    <row r="67" spans="40:45" x14ac:dyDescent="0.25">
      <c r="AN67" t="s">
        <v>380</v>
      </c>
      <c r="AP67" s="2"/>
      <c r="AQ67" s="2"/>
      <c r="AR67" s="2"/>
      <c r="AS67" s="2" t="s">
        <v>150</v>
      </c>
    </row>
    <row r="68" spans="40:45" x14ac:dyDescent="0.25">
      <c r="AN68" t="s">
        <v>381</v>
      </c>
      <c r="AP68" s="2"/>
      <c r="AQ68" s="2"/>
      <c r="AR68" s="2"/>
      <c r="AS68" s="2" t="s">
        <v>151</v>
      </c>
    </row>
    <row r="69" spans="40:45" x14ac:dyDescent="0.25">
      <c r="AN69" t="s">
        <v>308</v>
      </c>
      <c r="AP69" s="2"/>
      <c r="AQ69" s="2"/>
      <c r="AR69" s="2"/>
      <c r="AS69" s="2" t="s">
        <v>152</v>
      </c>
    </row>
    <row r="70" spans="40:45" x14ac:dyDescent="0.25">
      <c r="AN70" t="s">
        <v>309</v>
      </c>
      <c r="AP70" s="2"/>
      <c r="AQ70" s="2"/>
      <c r="AR70" s="2"/>
      <c r="AS70" s="2" t="s">
        <v>153</v>
      </c>
    </row>
    <row r="71" spans="40:45" x14ac:dyDescent="0.25">
      <c r="AN71" t="s">
        <v>310</v>
      </c>
      <c r="AP71" s="2"/>
      <c r="AQ71" s="2"/>
      <c r="AR71" s="2"/>
      <c r="AS71" s="2" t="s">
        <v>154</v>
      </c>
    </row>
    <row r="72" spans="40:45" x14ac:dyDescent="0.25">
      <c r="AN72" t="s">
        <v>311</v>
      </c>
      <c r="AP72" s="2"/>
      <c r="AQ72" s="2"/>
      <c r="AR72" s="2"/>
      <c r="AS72" s="2" t="s">
        <v>155</v>
      </c>
    </row>
    <row r="73" spans="40:45" x14ac:dyDescent="0.25">
      <c r="AN73" t="s">
        <v>312</v>
      </c>
      <c r="AP73" s="2"/>
      <c r="AQ73" s="2"/>
      <c r="AR73" s="2"/>
      <c r="AS73" s="2" t="s">
        <v>156</v>
      </c>
    </row>
    <row r="74" spans="40:45" x14ac:dyDescent="0.25">
      <c r="AN74" t="s">
        <v>313</v>
      </c>
      <c r="AP74" s="2"/>
      <c r="AQ74" s="2"/>
      <c r="AR74" s="2"/>
      <c r="AS74" s="2" t="s">
        <v>157</v>
      </c>
    </row>
    <row r="75" spans="40:45" x14ac:dyDescent="0.25">
      <c r="AN75" t="s">
        <v>314</v>
      </c>
      <c r="AP75" s="2"/>
      <c r="AQ75" s="2"/>
      <c r="AR75" s="2"/>
      <c r="AS75" s="2" t="s">
        <v>158</v>
      </c>
    </row>
    <row r="76" spans="40:45" x14ac:dyDescent="0.25">
      <c r="AN76" t="s">
        <v>315</v>
      </c>
      <c r="AP76" s="2"/>
      <c r="AQ76" s="2"/>
      <c r="AR76" s="2"/>
      <c r="AS76" s="2" t="s">
        <v>159</v>
      </c>
    </row>
    <row r="77" spans="40:45" x14ac:dyDescent="0.25">
      <c r="AN77" t="s">
        <v>316</v>
      </c>
      <c r="AP77" s="2"/>
      <c r="AQ77" s="2"/>
      <c r="AR77" s="2"/>
      <c r="AS77" s="2" t="s">
        <v>160</v>
      </c>
    </row>
    <row r="78" spans="40:45" x14ac:dyDescent="0.25">
      <c r="AN78" t="s">
        <v>383</v>
      </c>
      <c r="AP78" s="2"/>
      <c r="AQ78" s="2"/>
      <c r="AR78" s="2"/>
      <c r="AS78" s="2" t="s">
        <v>161</v>
      </c>
    </row>
    <row r="79" spans="40:45" x14ac:dyDescent="0.25">
      <c r="AN79" t="s">
        <v>317</v>
      </c>
      <c r="AP79" s="2"/>
      <c r="AQ79" s="2"/>
      <c r="AR79" s="2"/>
      <c r="AS79" s="2" t="s">
        <v>162</v>
      </c>
    </row>
    <row r="80" spans="40:45" x14ac:dyDescent="0.25">
      <c r="AN80" t="s">
        <v>318</v>
      </c>
      <c r="AP80" s="2"/>
      <c r="AQ80" s="2"/>
      <c r="AR80" s="2"/>
      <c r="AS80" s="2" t="s">
        <v>163</v>
      </c>
    </row>
    <row r="81" spans="40:45" x14ac:dyDescent="0.25">
      <c r="AN81" t="s">
        <v>319</v>
      </c>
      <c r="AP81" s="2"/>
      <c r="AQ81" s="2"/>
      <c r="AR81" s="2"/>
      <c r="AS81" s="2" t="s">
        <v>164</v>
      </c>
    </row>
    <row r="82" spans="40:45" x14ac:dyDescent="0.25">
      <c r="AN82" t="s">
        <v>320</v>
      </c>
      <c r="AP82" s="2"/>
      <c r="AQ82" s="2"/>
      <c r="AR82" s="2"/>
      <c r="AS82" s="2" t="s">
        <v>165</v>
      </c>
    </row>
    <row r="83" spans="40:45" x14ac:dyDescent="0.25">
      <c r="AN83" t="s">
        <v>321</v>
      </c>
      <c r="AP83" s="2"/>
      <c r="AQ83" s="2"/>
      <c r="AR83" s="2"/>
      <c r="AS83" s="2" t="s">
        <v>166</v>
      </c>
    </row>
    <row r="84" spans="40:45" x14ac:dyDescent="0.25">
      <c r="AN84" t="s">
        <v>322</v>
      </c>
      <c r="AP84" s="2"/>
      <c r="AQ84" s="2"/>
      <c r="AR84" s="2"/>
      <c r="AS84" s="2" t="s">
        <v>167</v>
      </c>
    </row>
    <row r="85" spans="40:45" x14ac:dyDescent="0.25">
      <c r="AP85" s="2"/>
      <c r="AQ85" s="2"/>
      <c r="AR85" s="2"/>
      <c r="AS85" s="2" t="s">
        <v>168</v>
      </c>
    </row>
    <row r="86" spans="40:45" x14ac:dyDescent="0.25">
      <c r="AP86" s="2"/>
      <c r="AQ86" s="2"/>
      <c r="AR86" s="2"/>
      <c r="AS86" s="2" t="s">
        <v>169</v>
      </c>
    </row>
    <row r="87" spans="40:45" x14ac:dyDescent="0.25">
      <c r="AP87" s="2"/>
      <c r="AQ87" s="2"/>
      <c r="AR87" s="2"/>
      <c r="AS87" s="2" t="s">
        <v>170</v>
      </c>
    </row>
    <row r="88" spans="40:45" x14ac:dyDescent="0.25">
      <c r="AP88" s="2"/>
      <c r="AQ88" s="2"/>
      <c r="AR88" s="2"/>
      <c r="AS88" s="2" t="s">
        <v>171</v>
      </c>
    </row>
    <row r="89" spans="40:45" x14ac:dyDescent="0.25">
      <c r="AP89" s="2"/>
      <c r="AQ89" s="2"/>
      <c r="AR89" s="2"/>
      <c r="AS89" s="2" t="s">
        <v>172</v>
      </c>
    </row>
    <row r="90" spans="40:45" x14ac:dyDescent="0.25">
      <c r="AP90" s="2"/>
      <c r="AQ90" s="2"/>
      <c r="AR90" s="2"/>
      <c r="AS90" s="2" t="s">
        <v>173</v>
      </c>
    </row>
    <row r="91" spans="40:45" x14ac:dyDescent="0.25">
      <c r="AP91" s="2"/>
      <c r="AQ91" s="2"/>
      <c r="AR91" s="2"/>
      <c r="AS91" s="2" t="s">
        <v>174</v>
      </c>
    </row>
    <row r="92" spans="40:45" x14ac:dyDescent="0.25">
      <c r="AP92" s="2"/>
      <c r="AQ92" s="2"/>
      <c r="AR92" s="2"/>
      <c r="AS92" s="2" t="s">
        <v>175</v>
      </c>
    </row>
    <row r="93" spans="40:45" x14ac:dyDescent="0.25">
      <c r="AP93" s="2"/>
      <c r="AQ93" s="2"/>
      <c r="AR93" s="2"/>
      <c r="AS93" s="2" t="s">
        <v>176</v>
      </c>
    </row>
    <row r="94" spans="40:45" x14ac:dyDescent="0.25">
      <c r="AP94" s="2"/>
      <c r="AQ94" s="2"/>
      <c r="AR94" s="2"/>
      <c r="AS94" s="2" t="s">
        <v>177</v>
      </c>
    </row>
    <row r="95" spans="40:45" x14ac:dyDescent="0.25">
      <c r="AP95" s="2"/>
      <c r="AQ95" s="2"/>
      <c r="AR95" s="2"/>
      <c r="AS95" s="2" t="s">
        <v>178</v>
      </c>
    </row>
    <row r="96" spans="40:45" x14ac:dyDescent="0.25">
      <c r="AP96" s="2"/>
      <c r="AQ96" s="2"/>
      <c r="AR96" s="2"/>
      <c r="AS96" s="2" t="s">
        <v>179</v>
      </c>
    </row>
    <row r="97" spans="42:45" x14ac:dyDescent="0.25">
      <c r="AP97" s="2"/>
      <c r="AQ97" s="2"/>
      <c r="AR97" s="2"/>
      <c r="AS97" s="2" t="s">
        <v>180</v>
      </c>
    </row>
    <row r="98" spans="42:45" x14ac:dyDescent="0.25">
      <c r="AP98" s="2"/>
      <c r="AQ98" s="2"/>
      <c r="AR98" s="2"/>
      <c r="AS98" s="2" t="s">
        <v>181</v>
      </c>
    </row>
    <row r="99" spans="42:45" x14ac:dyDescent="0.25">
      <c r="AP99" s="2"/>
      <c r="AQ99" s="2"/>
      <c r="AR99" s="2"/>
      <c r="AS99" s="2" t="s">
        <v>182</v>
      </c>
    </row>
    <row r="100" spans="42:45" x14ac:dyDescent="0.25">
      <c r="AP100" s="2"/>
      <c r="AQ100" s="2"/>
      <c r="AR100" s="2"/>
      <c r="AS100" s="2" t="s">
        <v>183</v>
      </c>
    </row>
    <row r="101" spans="42:45" x14ac:dyDescent="0.25">
      <c r="AP101" s="2"/>
      <c r="AQ101" s="2"/>
      <c r="AR101" s="2"/>
      <c r="AS101" s="2" t="s">
        <v>184</v>
      </c>
    </row>
    <row r="102" spans="42:45" x14ac:dyDescent="0.25">
      <c r="AP102" s="2"/>
      <c r="AQ102" s="2"/>
      <c r="AR102" s="2"/>
      <c r="AS102" s="2" t="s">
        <v>185</v>
      </c>
    </row>
    <row r="103" spans="42:45" x14ac:dyDescent="0.25">
      <c r="AP103" s="2"/>
      <c r="AQ103" s="2"/>
      <c r="AR103" s="2"/>
      <c r="AS103" s="2" t="s">
        <v>186</v>
      </c>
    </row>
    <row r="104" spans="42:45" x14ac:dyDescent="0.25">
      <c r="AP104" s="2"/>
      <c r="AQ104" s="2"/>
      <c r="AR104" s="2"/>
      <c r="AS104" s="2" t="s">
        <v>187</v>
      </c>
    </row>
    <row r="105" spans="42:45" x14ac:dyDescent="0.25">
      <c r="AP105" s="2"/>
      <c r="AQ105" s="2"/>
      <c r="AR105" s="2"/>
      <c r="AS105" s="2" t="s">
        <v>188</v>
      </c>
    </row>
    <row r="106" spans="42:45" x14ac:dyDescent="0.25">
      <c r="AP106" s="2"/>
      <c r="AQ106" s="2"/>
      <c r="AR106" s="2"/>
      <c r="AS106" s="2" t="s">
        <v>189</v>
      </c>
    </row>
    <row r="107" spans="42:45" x14ac:dyDescent="0.25">
      <c r="AP107" s="2"/>
      <c r="AQ107" s="2"/>
      <c r="AR107" s="2"/>
      <c r="AS107" s="2" t="s">
        <v>190</v>
      </c>
    </row>
    <row r="108" spans="42:45" x14ac:dyDescent="0.25">
      <c r="AP108" s="2"/>
      <c r="AQ108" s="2"/>
      <c r="AR108" s="2"/>
      <c r="AS108" s="2" t="s">
        <v>191</v>
      </c>
    </row>
    <row r="109" spans="42:45" x14ac:dyDescent="0.25">
      <c r="AP109" s="2"/>
      <c r="AQ109" s="2"/>
      <c r="AR109" s="2"/>
      <c r="AS109" s="2" t="s">
        <v>192</v>
      </c>
    </row>
    <row r="110" spans="42:45" x14ac:dyDescent="0.25">
      <c r="AP110" s="2"/>
      <c r="AQ110" s="2"/>
      <c r="AR110" s="2"/>
      <c r="AS110" s="2" t="s">
        <v>193</v>
      </c>
    </row>
    <row r="111" spans="42:45" x14ac:dyDescent="0.25">
      <c r="AP111" s="2"/>
      <c r="AQ111" s="2"/>
      <c r="AR111" s="2"/>
      <c r="AS111" s="2" t="s">
        <v>194</v>
      </c>
    </row>
    <row r="112" spans="42:45" x14ac:dyDescent="0.25">
      <c r="AP112" s="2"/>
      <c r="AQ112" s="2"/>
      <c r="AR112" s="2"/>
      <c r="AS112" s="2" t="s">
        <v>195</v>
      </c>
    </row>
    <row r="113" spans="42:45" x14ac:dyDescent="0.25">
      <c r="AP113" s="2"/>
      <c r="AQ113" s="2"/>
      <c r="AR113" s="2"/>
      <c r="AS113" s="2" t="s">
        <v>196</v>
      </c>
    </row>
    <row r="114" spans="42:45" x14ac:dyDescent="0.25">
      <c r="AP114" s="2"/>
      <c r="AQ114" s="2"/>
      <c r="AR114" s="2"/>
      <c r="AS114" s="2" t="s">
        <v>197</v>
      </c>
    </row>
    <row r="115" spans="42:45" x14ac:dyDescent="0.25">
      <c r="AP115" s="2"/>
      <c r="AQ115" s="2"/>
      <c r="AR115" s="2"/>
      <c r="AS115" s="2" t="s">
        <v>198</v>
      </c>
    </row>
    <row r="116" spans="42:45" x14ac:dyDescent="0.25">
      <c r="AP116" s="2"/>
      <c r="AQ116" s="2"/>
      <c r="AR116" s="2"/>
      <c r="AS116" s="2" t="s">
        <v>199</v>
      </c>
    </row>
    <row r="117" spans="42:45" x14ac:dyDescent="0.25">
      <c r="AP117" s="2"/>
      <c r="AQ117" s="2"/>
      <c r="AR117" s="2"/>
      <c r="AS117" s="2" t="s">
        <v>200</v>
      </c>
    </row>
    <row r="118" spans="42:45" x14ac:dyDescent="0.25">
      <c r="AP118" s="2"/>
      <c r="AQ118" s="2"/>
      <c r="AR118" s="2"/>
      <c r="AS118" s="2" t="s">
        <v>201</v>
      </c>
    </row>
    <row r="119" spans="42:45" x14ac:dyDescent="0.25">
      <c r="AP119" s="2"/>
      <c r="AQ119" s="2"/>
      <c r="AR119" s="2"/>
      <c r="AS119" s="2" t="s">
        <v>202</v>
      </c>
    </row>
    <row r="120" spans="42:45" x14ac:dyDescent="0.25">
      <c r="AP120" s="2"/>
      <c r="AQ120" s="2"/>
      <c r="AR120" s="2"/>
      <c r="AS120" s="2" t="s">
        <v>203</v>
      </c>
    </row>
    <row r="121" spans="42:45" x14ac:dyDescent="0.25">
      <c r="AP121" s="2"/>
      <c r="AQ121" s="2"/>
      <c r="AR121" s="2"/>
      <c r="AS121" s="2" t="s">
        <v>204</v>
      </c>
    </row>
    <row r="122" spans="42:45" x14ac:dyDescent="0.25">
      <c r="AP122" s="2"/>
      <c r="AQ122" s="2"/>
      <c r="AR122" s="2"/>
      <c r="AS122" s="2" t="s">
        <v>205</v>
      </c>
    </row>
    <row r="123" spans="42:45" x14ac:dyDescent="0.25">
      <c r="AP123" s="2"/>
      <c r="AQ123" s="2"/>
      <c r="AR123" s="2"/>
      <c r="AS123" s="2" t="s">
        <v>206</v>
      </c>
    </row>
    <row r="124" spans="42:45" x14ac:dyDescent="0.25">
      <c r="AP124" s="2"/>
      <c r="AQ124" s="2"/>
      <c r="AR124" s="2"/>
      <c r="AS124" s="2" t="s">
        <v>207</v>
      </c>
    </row>
    <row r="125" spans="42:45" x14ac:dyDescent="0.25">
      <c r="AP125" s="2"/>
      <c r="AQ125" s="2"/>
      <c r="AR125" s="2"/>
      <c r="AS125" s="2" t="s">
        <v>208</v>
      </c>
    </row>
    <row r="126" spans="42:45" x14ac:dyDescent="0.25">
      <c r="AP126" s="2"/>
      <c r="AQ126" s="2"/>
      <c r="AR126" s="2"/>
      <c r="AS126" s="2" t="s">
        <v>209</v>
      </c>
    </row>
    <row r="127" spans="42:45" x14ac:dyDescent="0.25">
      <c r="AP127" s="2"/>
      <c r="AQ127" s="2"/>
      <c r="AR127" s="2"/>
      <c r="AS127" s="2" t="s">
        <v>210</v>
      </c>
    </row>
    <row r="128" spans="42:45" x14ac:dyDescent="0.25">
      <c r="AP128" s="2"/>
      <c r="AQ128" s="2"/>
      <c r="AR128" s="2"/>
      <c r="AS128" s="2" t="s">
        <v>211</v>
      </c>
    </row>
    <row r="129" spans="42:45" x14ac:dyDescent="0.25">
      <c r="AP129" s="2"/>
      <c r="AQ129" s="2"/>
      <c r="AR129" s="2"/>
      <c r="AS129" s="2" t="s">
        <v>212</v>
      </c>
    </row>
    <row r="130" spans="42:45" x14ac:dyDescent="0.25">
      <c r="AP130" s="2"/>
      <c r="AQ130" s="2"/>
      <c r="AR130" s="2"/>
      <c r="AS130" s="2" t="s">
        <v>213</v>
      </c>
    </row>
  </sheetData>
  <mergeCells count="1">
    <mergeCell ref="A1:B1"/>
  </mergeCells>
  <dataValidations count="6">
    <dataValidation type="list" allowBlank="1" showInputMessage="1" showErrorMessage="1" prompt="Choose state" sqref="A3:A23">
      <formula1>$AM$2:$AM$5</formula1>
    </dataValidation>
    <dataValidation type="list" allowBlank="1" showInputMessage="1" showErrorMessage="1" prompt="Choose KVK" sqref="B3:B23">
      <formula1>$AN$2:$AN$79</formula1>
    </dataValidation>
    <dataValidation type="list" allowBlank="1" showInputMessage="1" showErrorMessage="1" prompt="Choose Farming Situation" sqref="D3:D23">
      <formula1>$AP$2:$AP$7</formula1>
    </dataValidation>
    <dataValidation type="list" allowBlank="1" showInputMessage="1" showErrorMessage="1" prompt="Choose crop" sqref="C3:C23">
      <formula1>$AS$2:$AS$130</formula1>
    </dataValidation>
    <dataValidation type="list" allowBlank="1" showInputMessage="1" showErrorMessage="1" prompt="Choose season" sqref="E3:E23">
      <formula1>$AQ$2:$AQ$5</formula1>
    </dataValidation>
    <dataValidation type="decimal" operator="greaterThan" allowBlank="1" showInputMessage="1" showErrorMessage="1" sqref="G3:K23">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workbookViewId="0">
      <selection activeCell="D28" sqref="D28"/>
    </sheetView>
  </sheetViews>
  <sheetFormatPr defaultRowHeight="15" x14ac:dyDescent="0.25"/>
  <cols>
    <col min="1" max="1" width="15.42578125" customWidth="1"/>
    <col min="2" max="2" width="15.140625" customWidth="1"/>
    <col min="3" max="3" width="27.5703125" customWidth="1"/>
    <col min="4" max="4" width="18.7109375" customWidth="1"/>
    <col min="5" max="5" width="12" customWidth="1"/>
    <col min="6" max="6" width="13.140625" customWidth="1"/>
    <col min="7" max="7" width="11.42578125" customWidth="1"/>
    <col min="8" max="8" width="11.7109375" customWidth="1"/>
    <col min="9" max="9" width="16.42578125" customWidth="1"/>
    <col min="10" max="10" width="19.42578125" customWidth="1"/>
    <col min="11" max="11" width="14.140625" customWidth="1"/>
    <col min="12" max="12" width="13.7109375" customWidth="1"/>
    <col min="14" max="14" width="16.85546875" customWidth="1"/>
  </cols>
  <sheetData>
    <row r="1" spans="1:19" x14ac:dyDescent="0.25">
      <c r="A1" s="29" t="s">
        <v>372</v>
      </c>
      <c r="B1" s="29"/>
      <c r="C1" s="7"/>
      <c r="D1" s="7"/>
      <c r="E1" s="7"/>
      <c r="F1" s="7"/>
      <c r="G1" s="7"/>
      <c r="H1" s="7"/>
      <c r="I1" s="7"/>
      <c r="J1" s="7"/>
      <c r="K1" s="7"/>
      <c r="L1" s="7"/>
      <c r="M1" s="7"/>
      <c r="N1" s="7"/>
    </row>
    <row r="2" spans="1:19" ht="58.5" customHeight="1" x14ac:dyDescent="0.25">
      <c r="A2" s="8" t="s">
        <v>0</v>
      </c>
      <c r="B2" s="8" t="s">
        <v>1</v>
      </c>
      <c r="C2" s="8" t="s">
        <v>2</v>
      </c>
      <c r="D2" s="8" t="s">
        <v>50</v>
      </c>
      <c r="E2" s="8" t="s">
        <v>51</v>
      </c>
      <c r="F2" s="9" t="s">
        <v>52</v>
      </c>
      <c r="G2" s="9" t="s">
        <v>8</v>
      </c>
      <c r="H2" s="9" t="s">
        <v>53</v>
      </c>
      <c r="I2" s="9" t="s">
        <v>54</v>
      </c>
      <c r="J2" s="9" t="s">
        <v>55</v>
      </c>
      <c r="K2" s="9" t="s">
        <v>56</v>
      </c>
      <c r="L2" s="9" t="s">
        <v>57</v>
      </c>
      <c r="M2" s="9" t="s">
        <v>58</v>
      </c>
      <c r="N2" s="9" t="s">
        <v>38</v>
      </c>
      <c r="P2" t="s">
        <v>246</v>
      </c>
      <c r="Q2" t="s">
        <v>250</v>
      </c>
      <c r="S2" s="3" t="s">
        <v>323</v>
      </c>
    </row>
    <row r="3" spans="1:19" x14ac:dyDescent="0.25">
      <c r="A3" s="10" t="s">
        <v>249</v>
      </c>
      <c r="B3" s="10" t="s">
        <v>255</v>
      </c>
      <c r="C3" s="11" t="s">
        <v>484</v>
      </c>
      <c r="D3" s="15" t="s">
        <v>324</v>
      </c>
      <c r="E3" s="11">
        <v>10</v>
      </c>
      <c r="F3" s="11">
        <v>10</v>
      </c>
      <c r="G3" s="11">
        <v>10</v>
      </c>
      <c r="H3" s="11"/>
      <c r="I3" s="11" t="s">
        <v>485</v>
      </c>
      <c r="J3" s="11" t="s">
        <v>486</v>
      </c>
      <c r="K3" s="11" t="s">
        <v>487</v>
      </c>
      <c r="L3" s="16" t="e">
        <v>#VALUE!</v>
      </c>
      <c r="M3" s="14" t="e">
        <v>#VALUE!</v>
      </c>
      <c r="N3" s="11" t="s">
        <v>324</v>
      </c>
      <c r="P3" t="s">
        <v>247</v>
      </c>
      <c r="Q3" t="s">
        <v>251</v>
      </c>
      <c r="S3" s="4" t="s">
        <v>324</v>
      </c>
    </row>
    <row r="4" spans="1:19" x14ac:dyDescent="0.25">
      <c r="A4" s="10" t="s">
        <v>246</v>
      </c>
      <c r="B4" s="10" t="s">
        <v>250</v>
      </c>
      <c r="C4" s="11"/>
      <c r="D4" s="15" t="s">
        <v>323</v>
      </c>
      <c r="E4" s="11"/>
      <c r="F4" s="11"/>
      <c r="G4" s="11"/>
      <c r="H4" s="11"/>
      <c r="I4" s="11"/>
      <c r="J4" s="11"/>
      <c r="K4" s="11"/>
      <c r="L4" s="16">
        <f t="shared" ref="L4:L23" si="0">K4-J4</f>
        <v>0</v>
      </c>
      <c r="M4" s="14" t="e">
        <f t="shared" ref="M4:M23" si="1">K4/J4</f>
        <v>#DIV/0!</v>
      </c>
      <c r="N4" s="11"/>
      <c r="P4" t="s">
        <v>248</v>
      </c>
      <c r="Q4" t="s">
        <v>252</v>
      </c>
      <c r="S4" s="4" t="s">
        <v>325</v>
      </c>
    </row>
    <row r="5" spans="1:19" x14ac:dyDescent="0.25">
      <c r="A5" s="10" t="s">
        <v>246</v>
      </c>
      <c r="B5" s="10" t="s">
        <v>250</v>
      </c>
      <c r="C5" s="11"/>
      <c r="D5" s="15" t="s">
        <v>323</v>
      </c>
      <c r="E5" s="11"/>
      <c r="F5" s="11"/>
      <c r="G5" s="11"/>
      <c r="H5" s="11"/>
      <c r="I5" s="11"/>
      <c r="J5" s="11"/>
      <c r="K5" s="11"/>
      <c r="L5" s="16">
        <f t="shared" si="0"/>
        <v>0</v>
      </c>
      <c r="M5" s="14" t="e">
        <f t="shared" si="1"/>
        <v>#DIV/0!</v>
      </c>
      <c r="N5" s="11"/>
      <c r="P5" t="s">
        <v>249</v>
      </c>
      <c r="Q5" t="s">
        <v>253</v>
      </c>
      <c r="S5" s="4" t="s">
        <v>326</v>
      </c>
    </row>
    <row r="6" spans="1:19" x14ac:dyDescent="0.25">
      <c r="A6" s="10" t="s">
        <v>246</v>
      </c>
      <c r="B6" s="10" t="s">
        <v>250</v>
      </c>
      <c r="C6" s="11"/>
      <c r="D6" s="15" t="s">
        <v>323</v>
      </c>
      <c r="E6" s="11"/>
      <c r="F6" s="11"/>
      <c r="G6" s="11"/>
      <c r="H6" s="11"/>
      <c r="I6" s="11"/>
      <c r="J6" s="11"/>
      <c r="K6" s="11"/>
      <c r="L6" s="16">
        <f t="shared" si="0"/>
        <v>0</v>
      </c>
      <c r="M6" s="14" t="e">
        <f t="shared" si="1"/>
        <v>#DIV/0!</v>
      </c>
      <c r="N6" s="11"/>
      <c r="Q6" t="s">
        <v>254</v>
      </c>
      <c r="S6" s="4" t="s">
        <v>327</v>
      </c>
    </row>
    <row r="7" spans="1:19" x14ac:dyDescent="0.25">
      <c r="A7" s="10" t="s">
        <v>246</v>
      </c>
      <c r="B7" s="10" t="s">
        <v>250</v>
      </c>
      <c r="C7" s="11"/>
      <c r="D7" s="15" t="s">
        <v>323</v>
      </c>
      <c r="E7" s="11"/>
      <c r="F7" s="11"/>
      <c r="G7" s="11"/>
      <c r="H7" s="11"/>
      <c r="I7" s="11"/>
      <c r="J7" s="11"/>
      <c r="K7" s="11"/>
      <c r="L7" s="16">
        <f t="shared" si="0"/>
        <v>0</v>
      </c>
      <c r="M7" s="14" t="e">
        <f t="shared" si="1"/>
        <v>#DIV/0!</v>
      </c>
      <c r="N7" s="11"/>
      <c r="Q7" t="s">
        <v>255</v>
      </c>
      <c r="S7" s="4" t="s">
        <v>328</v>
      </c>
    </row>
    <row r="8" spans="1:19" x14ac:dyDescent="0.25">
      <c r="A8" s="10" t="s">
        <v>246</v>
      </c>
      <c r="B8" s="10" t="s">
        <v>250</v>
      </c>
      <c r="C8" s="11"/>
      <c r="D8" s="15" t="s">
        <v>323</v>
      </c>
      <c r="E8" s="11"/>
      <c r="F8" s="11"/>
      <c r="G8" s="11"/>
      <c r="H8" s="11"/>
      <c r="I8" s="11"/>
      <c r="J8" s="11"/>
      <c r="K8" s="11"/>
      <c r="L8" s="16">
        <f t="shared" si="0"/>
        <v>0</v>
      </c>
      <c r="M8" s="14" t="e">
        <f t="shared" si="1"/>
        <v>#DIV/0!</v>
      </c>
      <c r="N8" s="11"/>
      <c r="Q8" t="s">
        <v>256</v>
      </c>
      <c r="S8" s="4" t="s">
        <v>329</v>
      </c>
    </row>
    <row r="9" spans="1:19" x14ac:dyDescent="0.25">
      <c r="A9" s="10" t="s">
        <v>246</v>
      </c>
      <c r="B9" s="10" t="s">
        <v>250</v>
      </c>
      <c r="C9" s="11"/>
      <c r="D9" s="15" t="s">
        <v>323</v>
      </c>
      <c r="E9" s="11"/>
      <c r="F9" s="11"/>
      <c r="G9" s="11"/>
      <c r="H9" s="11"/>
      <c r="I9" s="11"/>
      <c r="J9" s="11"/>
      <c r="K9" s="11"/>
      <c r="L9" s="16">
        <f t="shared" si="0"/>
        <v>0</v>
      </c>
      <c r="M9" s="14" t="e">
        <f t="shared" si="1"/>
        <v>#DIV/0!</v>
      </c>
      <c r="N9" s="11"/>
      <c r="Q9" t="s">
        <v>257</v>
      </c>
      <c r="S9" s="4" t="s">
        <v>330</v>
      </c>
    </row>
    <row r="10" spans="1:19" x14ac:dyDescent="0.25">
      <c r="A10" s="10" t="s">
        <v>246</v>
      </c>
      <c r="B10" s="10" t="s">
        <v>250</v>
      </c>
      <c r="C10" s="11"/>
      <c r="D10" s="15" t="s">
        <v>323</v>
      </c>
      <c r="E10" s="11"/>
      <c r="F10" s="11"/>
      <c r="G10" s="11"/>
      <c r="H10" s="11"/>
      <c r="I10" s="11"/>
      <c r="J10" s="11"/>
      <c r="K10" s="11"/>
      <c r="L10" s="16">
        <f t="shared" si="0"/>
        <v>0</v>
      </c>
      <c r="M10" s="14" t="e">
        <f t="shared" si="1"/>
        <v>#DIV/0!</v>
      </c>
      <c r="N10" s="11"/>
      <c r="Q10" t="s">
        <v>258</v>
      </c>
    </row>
    <row r="11" spans="1:19" x14ac:dyDescent="0.25">
      <c r="A11" s="10" t="s">
        <v>246</v>
      </c>
      <c r="B11" s="10" t="s">
        <v>250</v>
      </c>
      <c r="C11" s="11"/>
      <c r="D11" s="15" t="s">
        <v>323</v>
      </c>
      <c r="E11" s="11"/>
      <c r="F11" s="11"/>
      <c r="G11" s="11"/>
      <c r="H11" s="11"/>
      <c r="I11" s="11"/>
      <c r="J11" s="11"/>
      <c r="K11" s="11"/>
      <c r="L11" s="16">
        <f t="shared" si="0"/>
        <v>0</v>
      </c>
      <c r="M11" s="14" t="e">
        <f t="shared" si="1"/>
        <v>#DIV/0!</v>
      </c>
      <c r="N11" s="11"/>
      <c r="Q11" t="s">
        <v>259</v>
      </c>
    </row>
    <row r="12" spans="1:19" x14ac:dyDescent="0.25">
      <c r="A12" s="10" t="s">
        <v>246</v>
      </c>
      <c r="B12" s="10" t="s">
        <v>250</v>
      </c>
      <c r="C12" s="11"/>
      <c r="D12" s="15" t="s">
        <v>323</v>
      </c>
      <c r="E12" s="11"/>
      <c r="F12" s="11"/>
      <c r="G12" s="11"/>
      <c r="H12" s="11"/>
      <c r="I12" s="11"/>
      <c r="J12" s="11"/>
      <c r="K12" s="11"/>
      <c r="L12" s="16">
        <f t="shared" si="0"/>
        <v>0</v>
      </c>
      <c r="M12" s="14" t="e">
        <f t="shared" si="1"/>
        <v>#DIV/0!</v>
      </c>
      <c r="N12" s="11"/>
      <c r="Q12" t="s">
        <v>260</v>
      </c>
    </row>
    <row r="13" spans="1:19" x14ac:dyDescent="0.25">
      <c r="A13" s="10" t="s">
        <v>246</v>
      </c>
      <c r="B13" s="10" t="s">
        <v>250</v>
      </c>
      <c r="C13" s="11"/>
      <c r="D13" s="15" t="s">
        <v>323</v>
      </c>
      <c r="E13" s="11"/>
      <c r="F13" s="11"/>
      <c r="G13" s="11"/>
      <c r="H13" s="11"/>
      <c r="I13" s="11"/>
      <c r="J13" s="11"/>
      <c r="K13" s="11"/>
      <c r="L13" s="16">
        <f t="shared" si="0"/>
        <v>0</v>
      </c>
      <c r="M13" s="14" t="e">
        <f t="shared" si="1"/>
        <v>#DIV/0!</v>
      </c>
      <c r="N13" s="11"/>
      <c r="Q13" t="s">
        <v>261</v>
      </c>
    </row>
    <row r="14" spans="1:19" x14ac:dyDescent="0.25">
      <c r="A14" s="10" t="s">
        <v>246</v>
      </c>
      <c r="B14" s="10" t="s">
        <v>250</v>
      </c>
      <c r="C14" s="11"/>
      <c r="D14" s="15" t="s">
        <v>323</v>
      </c>
      <c r="E14" s="11"/>
      <c r="F14" s="11"/>
      <c r="G14" s="11"/>
      <c r="H14" s="11"/>
      <c r="I14" s="11"/>
      <c r="J14" s="11"/>
      <c r="K14" s="11"/>
      <c r="L14" s="16">
        <f t="shared" si="0"/>
        <v>0</v>
      </c>
      <c r="M14" s="14" t="e">
        <f t="shared" si="1"/>
        <v>#DIV/0!</v>
      </c>
      <c r="N14" s="11"/>
      <c r="Q14" t="s">
        <v>262</v>
      </c>
    </row>
    <row r="15" spans="1:19" x14ac:dyDescent="0.25">
      <c r="A15" s="10" t="s">
        <v>246</v>
      </c>
      <c r="B15" s="10" t="s">
        <v>250</v>
      </c>
      <c r="C15" s="11"/>
      <c r="D15" s="15" t="s">
        <v>323</v>
      </c>
      <c r="E15" s="11"/>
      <c r="F15" s="11"/>
      <c r="G15" s="11"/>
      <c r="H15" s="11"/>
      <c r="I15" s="11"/>
      <c r="J15" s="11"/>
      <c r="K15" s="11"/>
      <c r="L15" s="16">
        <f t="shared" si="0"/>
        <v>0</v>
      </c>
      <c r="M15" s="14" t="e">
        <f t="shared" si="1"/>
        <v>#DIV/0!</v>
      </c>
      <c r="N15" s="11"/>
      <c r="Q15" t="s">
        <v>263</v>
      </c>
    </row>
    <row r="16" spans="1:19" x14ac:dyDescent="0.25">
      <c r="A16" s="10" t="s">
        <v>246</v>
      </c>
      <c r="B16" s="10" t="s">
        <v>250</v>
      </c>
      <c r="C16" s="11"/>
      <c r="D16" s="15" t="s">
        <v>323</v>
      </c>
      <c r="E16" s="11"/>
      <c r="F16" s="11"/>
      <c r="G16" s="11"/>
      <c r="H16" s="11"/>
      <c r="I16" s="11"/>
      <c r="J16" s="11"/>
      <c r="K16" s="11"/>
      <c r="L16" s="16">
        <f t="shared" si="0"/>
        <v>0</v>
      </c>
      <c r="M16" s="14" t="e">
        <f t="shared" si="1"/>
        <v>#DIV/0!</v>
      </c>
      <c r="N16" s="11"/>
      <c r="Q16" t="s">
        <v>264</v>
      </c>
    </row>
    <row r="17" spans="1:17" x14ac:dyDescent="0.25">
      <c r="A17" s="10" t="s">
        <v>246</v>
      </c>
      <c r="B17" s="10" t="s">
        <v>250</v>
      </c>
      <c r="C17" s="11"/>
      <c r="D17" s="15" t="s">
        <v>323</v>
      </c>
      <c r="E17" s="11"/>
      <c r="F17" s="11"/>
      <c r="G17" s="11"/>
      <c r="H17" s="11"/>
      <c r="I17" s="11"/>
      <c r="J17" s="11"/>
      <c r="K17" s="11"/>
      <c r="L17" s="16">
        <f t="shared" si="0"/>
        <v>0</v>
      </c>
      <c r="M17" s="14" t="e">
        <f t="shared" si="1"/>
        <v>#DIV/0!</v>
      </c>
      <c r="N17" s="11"/>
      <c r="Q17" t="s">
        <v>265</v>
      </c>
    </row>
    <row r="18" spans="1:17" x14ac:dyDescent="0.25">
      <c r="A18" s="10" t="s">
        <v>246</v>
      </c>
      <c r="B18" s="10" t="s">
        <v>250</v>
      </c>
      <c r="C18" s="11"/>
      <c r="D18" s="15" t="s">
        <v>323</v>
      </c>
      <c r="E18" s="11"/>
      <c r="F18" s="11"/>
      <c r="G18" s="11"/>
      <c r="H18" s="11"/>
      <c r="I18" s="11"/>
      <c r="J18" s="11"/>
      <c r="K18" s="11"/>
      <c r="L18" s="16">
        <f t="shared" si="0"/>
        <v>0</v>
      </c>
      <c r="M18" s="14" t="e">
        <f t="shared" si="1"/>
        <v>#DIV/0!</v>
      </c>
      <c r="N18" s="11"/>
      <c r="Q18" t="s">
        <v>266</v>
      </c>
    </row>
    <row r="19" spans="1:17" x14ac:dyDescent="0.25">
      <c r="A19" s="10" t="s">
        <v>246</v>
      </c>
      <c r="B19" s="10" t="s">
        <v>250</v>
      </c>
      <c r="C19" s="11"/>
      <c r="D19" s="15" t="s">
        <v>323</v>
      </c>
      <c r="E19" s="11"/>
      <c r="F19" s="11"/>
      <c r="G19" s="11"/>
      <c r="H19" s="11"/>
      <c r="I19" s="11"/>
      <c r="J19" s="11"/>
      <c r="K19" s="11"/>
      <c r="L19" s="16">
        <f t="shared" si="0"/>
        <v>0</v>
      </c>
      <c r="M19" s="14" t="e">
        <f t="shared" si="1"/>
        <v>#DIV/0!</v>
      </c>
      <c r="N19" s="11"/>
      <c r="Q19" t="s">
        <v>267</v>
      </c>
    </row>
    <row r="20" spans="1:17" x14ac:dyDescent="0.25">
      <c r="A20" s="10" t="s">
        <v>246</v>
      </c>
      <c r="B20" s="10" t="s">
        <v>250</v>
      </c>
      <c r="C20" s="11"/>
      <c r="D20" s="15" t="s">
        <v>323</v>
      </c>
      <c r="E20" s="11"/>
      <c r="F20" s="11"/>
      <c r="G20" s="11"/>
      <c r="H20" s="11"/>
      <c r="I20" s="11"/>
      <c r="J20" s="11"/>
      <c r="K20" s="11"/>
      <c r="L20" s="16">
        <f t="shared" si="0"/>
        <v>0</v>
      </c>
      <c r="M20" s="14" t="e">
        <f t="shared" si="1"/>
        <v>#DIV/0!</v>
      </c>
      <c r="N20" s="11"/>
      <c r="Q20" t="s">
        <v>268</v>
      </c>
    </row>
    <row r="21" spans="1:17" x14ac:dyDescent="0.25">
      <c r="A21" s="10" t="s">
        <v>246</v>
      </c>
      <c r="B21" s="10" t="s">
        <v>250</v>
      </c>
      <c r="C21" s="11"/>
      <c r="D21" s="15" t="s">
        <v>323</v>
      </c>
      <c r="E21" s="11"/>
      <c r="F21" s="11"/>
      <c r="G21" s="11"/>
      <c r="H21" s="11"/>
      <c r="I21" s="11"/>
      <c r="J21" s="11"/>
      <c r="K21" s="11"/>
      <c r="L21" s="16">
        <f t="shared" si="0"/>
        <v>0</v>
      </c>
      <c r="M21" s="14" t="e">
        <f t="shared" si="1"/>
        <v>#DIV/0!</v>
      </c>
      <c r="N21" s="11"/>
      <c r="Q21" t="s">
        <v>269</v>
      </c>
    </row>
    <row r="22" spans="1:17" x14ac:dyDescent="0.25">
      <c r="A22" s="10" t="s">
        <v>246</v>
      </c>
      <c r="B22" s="10" t="s">
        <v>250</v>
      </c>
      <c r="C22" s="11"/>
      <c r="D22" s="15" t="s">
        <v>323</v>
      </c>
      <c r="E22" s="11"/>
      <c r="F22" s="11"/>
      <c r="G22" s="11"/>
      <c r="H22" s="11"/>
      <c r="I22" s="11"/>
      <c r="J22" s="11"/>
      <c r="K22" s="11"/>
      <c r="L22" s="16">
        <f t="shared" si="0"/>
        <v>0</v>
      </c>
      <c r="M22" s="14" t="e">
        <f t="shared" si="1"/>
        <v>#DIV/0!</v>
      </c>
      <c r="N22" s="11"/>
      <c r="Q22" t="s">
        <v>270</v>
      </c>
    </row>
    <row r="23" spans="1:17" x14ac:dyDescent="0.25">
      <c r="A23" s="10" t="s">
        <v>246</v>
      </c>
      <c r="B23" s="10" t="s">
        <v>250</v>
      </c>
      <c r="C23" s="11"/>
      <c r="D23" s="15" t="s">
        <v>323</v>
      </c>
      <c r="E23" s="11"/>
      <c r="F23" s="11"/>
      <c r="G23" s="11"/>
      <c r="H23" s="11"/>
      <c r="I23" s="11"/>
      <c r="J23" s="11"/>
      <c r="K23" s="11"/>
      <c r="L23" s="16">
        <f t="shared" si="0"/>
        <v>0</v>
      </c>
      <c r="M23" s="14" t="e">
        <f t="shared" si="1"/>
        <v>#DIV/0!</v>
      </c>
      <c r="N23" s="11"/>
      <c r="Q23" t="s">
        <v>271</v>
      </c>
    </row>
    <row r="24" spans="1:17" x14ac:dyDescent="0.25">
      <c r="A24" s="7"/>
      <c r="B24" s="7"/>
      <c r="C24" s="7"/>
      <c r="D24" s="7"/>
      <c r="E24" s="7"/>
      <c r="F24" s="7"/>
      <c r="G24" s="7"/>
      <c r="H24" s="7"/>
      <c r="I24" s="7"/>
      <c r="J24" s="7"/>
      <c r="K24" s="7"/>
      <c r="L24" s="7"/>
      <c r="M24" s="7"/>
      <c r="N24" s="7"/>
      <c r="Q24" t="s">
        <v>272</v>
      </c>
    </row>
    <row r="25" spans="1:17" x14ac:dyDescent="0.25">
      <c r="A25" s="7"/>
      <c r="B25" s="7"/>
      <c r="C25" s="7"/>
      <c r="D25" s="7"/>
      <c r="E25" s="7"/>
      <c r="F25" s="7"/>
      <c r="G25" s="7"/>
      <c r="H25" s="7"/>
      <c r="I25" s="7"/>
      <c r="J25" s="7"/>
      <c r="K25" s="7"/>
      <c r="L25" s="7"/>
      <c r="M25" s="7"/>
      <c r="N25" s="7"/>
      <c r="Q25" t="s">
        <v>273</v>
      </c>
    </row>
    <row r="26" spans="1:17" x14ac:dyDescent="0.25">
      <c r="A26" s="7"/>
      <c r="B26" s="7"/>
      <c r="C26" s="7"/>
      <c r="D26" s="7"/>
      <c r="E26" s="7"/>
      <c r="F26" s="7"/>
      <c r="G26" s="7"/>
      <c r="H26" s="7"/>
      <c r="I26" s="7"/>
      <c r="J26" s="7"/>
      <c r="K26" s="7"/>
      <c r="L26" s="7"/>
      <c r="M26" s="7"/>
      <c r="N26" s="7"/>
      <c r="Q26" t="s">
        <v>274</v>
      </c>
    </row>
    <row r="27" spans="1:17" x14ac:dyDescent="0.25">
      <c r="A27" s="7"/>
      <c r="B27" s="7"/>
      <c r="C27" s="7"/>
      <c r="D27" s="7"/>
      <c r="E27" s="7"/>
      <c r="F27" s="7"/>
      <c r="G27" s="7"/>
      <c r="H27" s="7"/>
      <c r="I27" s="7"/>
      <c r="J27" s="7"/>
      <c r="K27" s="7"/>
      <c r="L27" s="7"/>
      <c r="M27" s="7"/>
      <c r="N27" s="7"/>
      <c r="Q27" t="s">
        <v>275</v>
      </c>
    </row>
    <row r="28" spans="1:17" x14ac:dyDescent="0.25">
      <c r="Q28" t="s">
        <v>276</v>
      </c>
    </row>
    <row r="29" spans="1:17" x14ac:dyDescent="0.25">
      <c r="Q29" t="s">
        <v>277</v>
      </c>
    </row>
    <row r="30" spans="1:17" x14ac:dyDescent="0.25">
      <c r="Q30" t="s">
        <v>278</v>
      </c>
    </row>
    <row r="31" spans="1:17" x14ac:dyDescent="0.25">
      <c r="Q31" t="s">
        <v>279</v>
      </c>
    </row>
    <row r="32" spans="1:17" x14ac:dyDescent="0.25">
      <c r="Q32" t="s">
        <v>374</v>
      </c>
    </row>
    <row r="33" spans="17:17" x14ac:dyDescent="0.25">
      <c r="Q33" t="s">
        <v>375</v>
      </c>
    </row>
    <row r="34" spans="17:17" x14ac:dyDescent="0.25">
      <c r="Q34" t="s">
        <v>280</v>
      </c>
    </row>
    <row r="35" spans="17:17" x14ac:dyDescent="0.25">
      <c r="Q35" t="s">
        <v>281</v>
      </c>
    </row>
    <row r="36" spans="17:17" x14ac:dyDescent="0.25">
      <c r="Q36" t="s">
        <v>282</v>
      </c>
    </row>
    <row r="37" spans="17:17" x14ac:dyDescent="0.25">
      <c r="Q37" t="s">
        <v>376</v>
      </c>
    </row>
    <row r="38" spans="17:17" x14ac:dyDescent="0.25">
      <c r="Q38" t="s">
        <v>377</v>
      </c>
    </row>
    <row r="39" spans="17:17" x14ac:dyDescent="0.25">
      <c r="Q39" t="s">
        <v>283</v>
      </c>
    </row>
    <row r="40" spans="17:17" x14ac:dyDescent="0.25">
      <c r="Q40" t="s">
        <v>284</v>
      </c>
    </row>
    <row r="41" spans="17:17" x14ac:dyDescent="0.25">
      <c r="Q41" t="s">
        <v>285</v>
      </c>
    </row>
    <row r="42" spans="17:17" x14ac:dyDescent="0.25">
      <c r="Q42" t="s">
        <v>286</v>
      </c>
    </row>
    <row r="43" spans="17:17" x14ac:dyDescent="0.25">
      <c r="Q43" t="s">
        <v>287</v>
      </c>
    </row>
    <row r="44" spans="17:17" x14ac:dyDescent="0.25">
      <c r="Q44" t="s">
        <v>378</v>
      </c>
    </row>
    <row r="45" spans="17:17" x14ac:dyDescent="0.25">
      <c r="Q45" t="s">
        <v>379</v>
      </c>
    </row>
    <row r="46" spans="17:17" x14ac:dyDescent="0.25">
      <c r="Q46" t="s">
        <v>288</v>
      </c>
    </row>
    <row r="47" spans="17:17" x14ac:dyDescent="0.25">
      <c r="Q47" t="s">
        <v>289</v>
      </c>
    </row>
    <row r="48" spans="17:17" x14ac:dyDescent="0.25">
      <c r="Q48" t="s">
        <v>290</v>
      </c>
    </row>
    <row r="49" spans="17:17" x14ac:dyDescent="0.25">
      <c r="Q49" t="s">
        <v>291</v>
      </c>
    </row>
    <row r="50" spans="17:17" x14ac:dyDescent="0.25">
      <c r="Q50" t="s">
        <v>292</v>
      </c>
    </row>
    <row r="51" spans="17:17" x14ac:dyDescent="0.25">
      <c r="Q51" t="s">
        <v>293</v>
      </c>
    </row>
    <row r="52" spans="17:17" x14ac:dyDescent="0.25">
      <c r="Q52" t="s">
        <v>294</v>
      </c>
    </row>
    <row r="53" spans="17:17" x14ac:dyDescent="0.25">
      <c r="Q53" t="s">
        <v>295</v>
      </c>
    </row>
    <row r="54" spans="17:17" x14ac:dyDescent="0.25">
      <c r="Q54" t="s">
        <v>296</v>
      </c>
    </row>
    <row r="55" spans="17:17" x14ac:dyDescent="0.25">
      <c r="Q55" t="s">
        <v>297</v>
      </c>
    </row>
    <row r="56" spans="17:17" x14ac:dyDescent="0.25">
      <c r="Q56" t="s">
        <v>382</v>
      </c>
    </row>
    <row r="57" spans="17:17" x14ac:dyDescent="0.25">
      <c r="Q57" t="s">
        <v>298</v>
      </c>
    </row>
    <row r="58" spans="17:17" x14ac:dyDescent="0.25">
      <c r="Q58" t="s">
        <v>299</v>
      </c>
    </row>
    <row r="59" spans="17:17" x14ac:dyDescent="0.25">
      <c r="Q59" t="s">
        <v>300</v>
      </c>
    </row>
    <row r="60" spans="17:17" x14ac:dyDescent="0.25">
      <c r="Q60" t="s">
        <v>301</v>
      </c>
    </row>
    <row r="61" spans="17:17" x14ac:dyDescent="0.25">
      <c r="Q61" t="s">
        <v>302</v>
      </c>
    </row>
    <row r="62" spans="17:17" x14ac:dyDescent="0.25">
      <c r="Q62" t="s">
        <v>303</v>
      </c>
    </row>
    <row r="63" spans="17:17" x14ac:dyDescent="0.25">
      <c r="Q63" t="s">
        <v>304</v>
      </c>
    </row>
    <row r="64" spans="17:17" x14ac:dyDescent="0.25">
      <c r="Q64" t="s">
        <v>305</v>
      </c>
    </row>
    <row r="65" spans="17:17" x14ac:dyDescent="0.25">
      <c r="Q65" t="s">
        <v>306</v>
      </c>
    </row>
    <row r="66" spans="17:17" x14ac:dyDescent="0.25">
      <c r="Q66" t="s">
        <v>307</v>
      </c>
    </row>
    <row r="67" spans="17:17" x14ac:dyDescent="0.25">
      <c r="Q67" t="s">
        <v>380</v>
      </c>
    </row>
    <row r="68" spans="17:17" x14ac:dyDescent="0.25">
      <c r="Q68" t="s">
        <v>381</v>
      </c>
    </row>
    <row r="69" spans="17:17" x14ac:dyDescent="0.25">
      <c r="Q69" t="s">
        <v>308</v>
      </c>
    </row>
    <row r="70" spans="17:17" x14ac:dyDescent="0.25">
      <c r="Q70" t="s">
        <v>309</v>
      </c>
    </row>
    <row r="71" spans="17:17" x14ac:dyDescent="0.25">
      <c r="Q71" t="s">
        <v>310</v>
      </c>
    </row>
    <row r="72" spans="17:17" x14ac:dyDescent="0.25">
      <c r="Q72" t="s">
        <v>311</v>
      </c>
    </row>
    <row r="73" spans="17:17" x14ac:dyDescent="0.25">
      <c r="Q73" t="s">
        <v>312</v>
      </c>
    </row>
    <row r="74" spans="17:17" x14ac:dyDescent="0.25">
      <c r="Q74" t="s">
        <v>313</v>
      </c>
    </row>
    <row r="75" spans="17:17" x14ac:dyDescent="0.25">
      <c r="Q75" t="s">
        <v>314</v>
      </c>
    </row>
    <row r="76" spans="17:17" x14ac:dyDescent="0.25">
      <c r="Q76" t="s">
        <v>315</v>
      </c>
    </row>
    <row r="77" spans="17:17" x14ac:dyDescent="0.25">
      <c r="Q77" t="s">
        <v>316</v>
      </c>
    </row>
    <row r="78" spans="17:17" x14ac:dyDescent="0.25">
      <c r="Q78" t="s">
        <v>383</v>
      </c>
    </row>
    <row r="79" spans="17:17" x14ac:dyDescent="0.25">
      <c r="Q79" t="s">
        <v>317</v>
      </c>
    </row>
    <row r="80" spans="17:17" x14ac:dyDescent="0.25">
      <c r="Q80" t="s">
        <v>318</v>
      </c>
    </row>
    <row r="81" spans="17:17" x14ac:dyDescent="0.25">
      <c r="Q81" t="s">
        <v>319</v>
      </c>
    </row>
    <row r="82" spans="17:17" x14ac:dyDescent="0.25">
      <c r="Q82" t="s">
        <v>320</v>
      </c>
    </row>
    <row r="83" spans="17:17" x14ac:dyDescent="0.25">
      <c r="Q83" t="s">
        <v>321</v>
      </c>
    </row>
    <row r="84" spans="17:17" x14ac:dyDescent="0.25">
      <c r="Q84" t="s">
        <v>322</v>
      </c>
    </row>
  </sheetData>
  <mergeCells count="1">
    <mergeCell ref="A1:B1"/>
  </mergeCells>
  <dataValidations count="4">
    <dataValidation type="list" allowBlank="1" showInputMessage="1" showErrorMessage="1" prompt="Choose state" sqref="A3:A23">
      <formula1>$P$2:$P$5</formula1>
    </dataValidation>
    <dataValidation type="list" allowBlank="1" showInputMessage="1" showErrorMessage="1" prompt="Choose KVK" sqref="B3:B23">
      <formula1>$Q$2:$Q$79</formula1>
    </dataValidation>
    <dataValidation type="list" allowBlank="1" showInputMessage="1" showErrorMessage="1" prompt="Choose Enterprise" sqref="D3:D23">
      <formula1>$S$2:$S$9</formula1>
    </dataValidation>
    <dataValidation type="decimal" operator="greaterThan" allowBlank="1" showInputMessage="1" showErrorMessage="1" sqref="E3:G23">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4"/>
  <sheetViews>
    <sheetView workbookViewId="0">
      <selection activeCell="D32" sqref="D32"/>
    </sheetView>
  </sheetViews>
  <sheetFormatPr defaultRowHeight="15" x14ac:dyDescent="0.25"/>
  <cols>
    <col min="1" max="1" width="13.28515625" customWidth="1"/>
    <col min="2" max="2" width="15.5703125" customWidth="1"/>
    <col min="3" max="3" width="16" customWidth="1"/>
    <col min="4" max="4" width="31.7109375" customWidth="1"/>
    <col min="5" max="5" width="11.85546875" customWidth="1"/>
    <col min="6" max="6" width="10.5703125" customWidth="1"/>
    <col min="7" max="7" width="12.85546875" customWidth="1"/>
    <col min="8" max="8" width="18.7109375" customWidth="1"/>
    <col min="9" max="9" width="16.7109375" customWidth="1"/>
    <col min="10" max="10" width="16.85546875" customWidth="1"/>
    <col min="11" max="11" width="11.42578125" customWidth="1"/>
    <col min="12" max="12" width="18.7109375" customWidth="1"/>
    <col min="13" max="13" width="18" customWidth="1"/>
    <col min="14" max="14" width="18.5703125" customWidth="1"/>
    <col min="16" max="16" width="18.42578125" customWidth="1"/>
    <col min="17" max="17" width="18" customWidth="1"/>
    <col min="18" max="18" width="18.42578125" customWidth="1"/>
    <col min="20" max="20" width="15" customWidth="1"/>
    <col min="22" max="22" width="16" customWidth="1"/>
    <col min="23" max="23" width="13.85546875" customWidth="1"/>
    <col min="25" max="25" width="16.42578125" customWidth="1"/>
    <col min="26" max="26" width="22" customWidth="1"/>
  </cols>
  <sheetData>
    <row r="1" spans="1:33" x14ac:dyDescent="0.25">
      <c r="A1" s="29" t="s">
        <v>373</v>
      </c>
      <c r="B1" s="29"/>
      <c r="C1" s="29"/>
      <c r="D1" s="7"/>
      <c r="E1" s="7"/>
      <c r="F1" s="7"/>
      <c r="G1" s="7"/>
      <c r="H1" s="7"/>
      <c r="I1" s="7"/>
      <c r="J1" s="7"/>
      <c r="K1" s="7"/>
      <c r="L1" s="7"/>
      <c r="M1" s="7"/>
      <c r="N1" s="7"/>
      <c r="O1" s="7"/>
      <c r="P1" s="7"/>
      <c r="Q1" s="7"/>
      <c r="R1" s="7"/>
      <c r="S1" s="7"/>
      <c r="T1" s="7"/>
      <c r="U1" s="7"/>
      <c r="V1" s="7"/>
      <c r="W1" s="7"/>
      <c r="X1" s="7"/>
      <c r="Y1" s="7"/>
      <c r="Z1" s="7"/>
    </row>
    <row r="2" spans="1:33" ht="66" customHeight="1" x14ac:dyDescent="0.25">
      <c r="A2" s="8" t="s">
        <v>0</v>
      </c>
      <c r="B2" s="8" t="s">
        <v>1</v>
      </c>
      <c r="C2" s="8" t="s">
        <v>59</v>
      </c>
      <c r="D2" s="9" t="s">
        <v>7</v>
      </c>
      <c r="E2" s="9" t="s">
        <v>60</v>
      </c>
      <c r="F2" s="9" t="s">
        <v>8</v>
      </c>
      <c r="G2" s="20" t="s">
        <v>389</v>
      </c>
      <c r="H2" s="9" t="s">
        <v>61</v>
      </c>
      <c r="I2" s="9" t="s">
        <v>368</v>
      </c>
      <c r="J2" s="9" t="s">
        <v>369</v>
      </c>
      <c r="K2" s="9" t="s">
        <v>12</v>
      </c>
      <c r="L2" s="9" t="s">
        <v>62</v>
      </c>
      <c r="M2" s="9" t="s">
        <v>63</v>
      </c>
      <c r="N2" s="9" t="s">
        <v>64</v>
      </c>
      <c r="O2" s="9" t="s">
        <v>58</v>
      </c>
      <c r="P2" s="9" t="s">
        <v>65</v>
      </c>
      <c r="Q2" s="9" t="s">
        <v>66</v>
      </c>
      <c r="R2" s="9" t="s">
        <v>67</v>
      </c>
      <c r="S2" s="9" t="s">
        <v>58</v>
      </c>
      <c r="T2" s="9" t="s">
        <v>21</v>
      </c>
      <c r="U2" s="9" t="s">
        <v>68</v>
      </c>
      <c r="V2" s="9" t="s">
        <v>25</v>
      </c>
      <c r="W2" s="9" t="s">
        <v>26</v>
      </c>
      <c r="X2" s="9" t="s">
        <v>69</v>
      </c>
      <c r="Y2" s="9" t="s">
        <v>30</v>
      </c>
      <c r="Z2" s="9" t="s">
        <v>38</v>
      </c>
      <c r="AB2" t="s">
        <v>246</v>
      </c>
      <c r="AC2" t="s">
        <v>250</v>
      </c>
      <c r="AE2" s="2" t="s">
        <v>331</v>
      </c>
      <c r="AG2" s="5" t="s">
        <v>350</v>
      </c>
    </row>
    <row r="3" spans="1:33" x14ac:dyDescent="0.25">
      <c r="A3" s="10" t="s">
        <v>249</v>
      </c>
      <c r="B3" s="10" t="s">
        <v>255</v>
      </c>
      <c r="C3" s="10" t="s">
        <v>334</v>
      </c>
      <c r="D3" s="11" t="s">
        <v>433</v>
      </c>
      <c r="E3" s="11" t="s">
        <v>434</v>
      </c>
      <c r="F3" s="11">
        <v>20</v>
      </c>
      <c r="G3" s="11">
        <v>1</v>
      </c>
      <c r="H3" s="10" t="s">
        <v>356</v>
      </c>
      <c r="I3" s="11">
        <v>3.5</v>
      </c>
      <c r="J3" s="11">
        <v>2.4</v>
      </c>
      <c r="K3" s="12">
        <v>45.83</v>
      </c>
      <c r="L3" s="13">
        <v>45000</v>
      </c>
      <c r="M3" s="13">
        <v>84000</v>
      </c>
      <c r="N3" s="14">
        <v>39000</v>
      </c>
      <c r="O3" s="14">
        <v>1.8666670000000001</v>
      </c>
      <c r="P3" s="13">
        <v>39000</v>
      </c>
      <c r="Q3" s="13">
        <v>57600</v>
      </c>
      <c r="R3" s="14">
        <v>18600</v>
      </c>
      <c r="S3" s="14">
        <v>1.476923</v>
      </c>
      <c r="T3" s="11"/>
      <c r="U3" s="11"/>
      <c r="V3" s="11"/>
      <c r="W3" s="11"/>
      <c r="X3" s="11"/>
      <c r="Y3" s="11"/>
      <c r="Z3" s="11" t="s">
        <v>435</v>
      </c>
      <c r="AB3" t="s">
        <v>247</v>
      </c>
      <c r="AC3" t="s">
        <v>251</v>
      </c>
      <c r="AE3" s="2" t="s">
        <v>332</v>
      </c>
      <c r="AG3" t="s">
        <v>355</v>
      </c>
    </row>
    <row r="4" spans="1:33" x14ac:dyDescent="0.25">
      <c r="A4" s="10" t="s">
        <v>249</v>
      </c>
      <c r="B4" s="10" t="s">
        <v>255</v>
      </c>
      <c r="C4" s="10" t="s">
        <v>334</v>
      </c>
      <c r="D4" s="11" t="s">
        <v>436</v>
      </c>
      <c r="E4" s="11" t="s">
        <v>437</v>
      </c>
      <c r="F4" s="11">
        <v>20</v>
      </c>
      <c r="G4" s="11">
        <v>1</v>
      </c>
      <c r="H4" s="10" t="s">
        <v>356</v>
      </c>
      <c r="I4" s="11">
        <v>2.5499999999999998</v>
      </c>
      <c r="J4" s="11">
        <v>1.65</v>
      </c>
      <c r="K4" s="12">
        <v>54.55</v>
      </c>
      <c r="L4" s="13">
        <v>37200</v>
      </c>
      <c r="M4" s="13">
        <v>61200</v>
      </c>
      <c r="N4" s="14">
        <v>24000</v>
      </c>
      <c r="O4" s="14">
        <v>1.6451610000000001</v>
      </c>
      <c r="P4" s="13">
        <v>30000</v>
      </c>
      <c r="Q4" s="13">
        <v>39600</v>
      </c>
      <c r="R4" s="14">
        <v>9600</v>
      </c>
      <c r="S4" s="14">
        <v>1.32</v>
      </c>
      <c r="T4" s="11"/>
      <c r="U4" s="11"/>
      <c r="V4" s="11"/>
      <c r="W4" s="11"/>
      <c r="X4" s="11"/>
      <c r="Y4" s="11"/>
      <c r="Z4" s="11" t="s">
        <v>438</v>
      </c>
      <c r="AB4" t="s">
        <v>248</v>
      </c>
      <c r="AC4" t="s">
        <v>252</v>
      </c>
      <c r="AE4" s="2" t="s">
        <v>333</v>
      </c>
      <c r="AG4" t="s">
        <v>365</v>
      </c>
    </row>
    <row r="5" spans="1:33" x14ac:dyDescent="0.25">
      <c r="A5" s="10" t="s">
        <v>249</v>
      </c>
      <c r="B5" s="10" t="s">
        <v>255</v>
      </c>
      <c r="C5" s="10" t="s">
        <v>338</v>
      </c>
      <c r="D5" s="11" t="s">
        <v>439</v>
      </c>
      <c r="E5" s="11" t="s">
        <v>437</v>
      </c>
      <c r="F5" s="11">
        <v>20</v>
      </c>
      <c r="G5" s="11">
        <v>2</v>
      </c>
      <c r="H5" s="10" t="s">
        <v>352</v>
      </c>
      <c r="I5" s="11">
        <v>4.3419999999999996</v>
      </c>
      <c r="J5" s="11">
        <v>2.968</v>
      </c>
      <c r="K5" s="12">
        <v>46.29</v>
      </c>
      <c r="L5" s="13">
        <v>20786</v>
      </c>
      <c r="M5" s="13">
        <v>42286</v>
      </c>
      <c r="N5" s="14">
        <v>21500</v>
      </c>
      <c r="O5" s="14">
        <v>2.0343499999999999</v>
      </c>
      <c r="P5" s="13">
        <v>14400</v>
      </c>
      <c r="Q5" s="13">
        <v>18636</v>
      </c>
      <c r="R5" s="14">
        <v>4236</v>
      </c>
      <c r="S5" s="14">
        <v>1.2941670000000001</v>
      </c>
      <c r="T5" s="11"/>
      <c r="U5" s="11"/>
      <c r="V5" s="11"/>
      <c r="W5" s="11"/>
      <c r="X5" s="11"/>
      <c r="Y5" s="11"/>
      <c r="Z5" s="11" t="s">
        <v>440</v>
      </c>
      <c r="AB5" t="s">
        <v>249</v>
      </c>
      <c r="AC5" t="s">
        <v>253</v>
      </c>
      <c r="AE5" s="2" t="s">
        <v>334</v>
      </c>
      <c r="AG5" t="s">
        <v>358</v>
      </c>
    </row>
    <row r="6" spans="1:33" x14ac:dyDescent="0.25">
      <c r="A6" s="10" t="s">
        <v>249</v>
      </c>
      <c r="B6" s="10" t="s">
        <v>255</v>
      </c>
      <c r="C6" s="10" t="s">
        <v>334</v>
      </c>
      <c r="D6" s="11" t="s">
        <v>441</v>
      </c>
      <c r="E6" s="11" t="s">
        <v>442</v>
      </c>
      <c r="F6" s="11">
        <v>20</v>
      </c>
      <c r="G6" s="11">
        <v>1</v>
      </c>
      <c r="H6" s="10" t="s">
        <v>352</v>
      </c>
      <c r="I6" s="11">
        <v>15.75</v>
      </c>
      <c r="J6" s="11">
        <v>13.75</v>
      </c>
      <c r="K6" s="12">
        <v>14.55</v>
      </c>
      <c r="L6" s="13">
        <v>15500</v>
      </c>
      <c r="M6" s="13">
        <v>25950</v>
      </c>
      <c r="N6" s="14">
        <v>10450</v>
      </c>
      <c r="O6" s="14">
        <v>1.674194</v>
      </c>
      <c r="P6" s="13">
        <v>12000</v>
      </c>
      <c r="Q6" s="13">
        <v>16500</v>
      </c>
      <c r="R6" s="14">
        <v>4500</v>
      </c>
      <c r="S6" s="14">
        <v>1.375</v>
      </c>
      <c r="T6" s="11"/>
      <c r="U6" s="11"/>
      <c r="V6" s="11"/>
      <c r="W6" s="11"/>
      <c r="X6" s="11"/>
      <c r="Y6" s="11"/>
      <c r="Z6" s="11" t="s">
        <v>443</v>
      </c>
      <c r="AC6" t="s">
        <v>254</v>
      </c>
      <c r="AE6" s="2" t="s">
        <v>335</v>
      </c>
      <c r="AG6" t="s">
        <v>367</v>
      </c>
    </row>
    <row r="7" spans="1:33" ht="15.75" x14ac:dyDescent="0.25">
      <c r="A7" s="10" t="s">
        <v>249</v>
      </c>
      <c r="B7" s="10" t="s">
        <v>255</v>
      </c>
      <c r="C7" s="10" t="s">
        <v>334</v>
      </c>
      <c r="D7" s="11" t="s">
        <v>444</v>
      </c>
      <c r="E7" s="11" t="s">
        <v>442</v>
      </c>
      <c r="F7" s="11">
        <v>20</v>
      </c>
      <c r="G7" s="11">
        <v>1</v>
      </c>
      <c r="H7" s="10" t="s">
        <v>356</v>
      </c>
      <c r="I7" s="11">
        <v>3.65</v>
      </c>
      <c r="J7" s="11">
        <v>2.56</v>
      </c>
      <c r="K7" s="12">
        <v>42.58</v>
      </c>
      <c r="L7" s="13">
        <v>73200</v>
      </c>
      <c r="M7" s="13">
        <v>99900</v>
      </c>
      <c r="N7" s="14">
        <v>26700</v>
      </c>
      <c r="O7" s="14">
        <v>1.364754</v>
      </c>
      <c r="P7" s="13">
        <v>55200</v>
      </c>
      <c r="Q7" s="13">
        <v>65500</v>
      </c>
      <c r="R7" s="14">
        <v>10300</v>
      </c>
      <c r="S7" s="14">
        <v>1.1865939999999999</v>
      </c>
      <c r="T7" s="11"/>
      <c r="U7" s="11"/>
      <c r="V7" s="11"/>
      <c r="W7" s="11"/>
      <c r="X7" s="11"/>
      <c r="Y7" s="11"/>
      <c r="Z7" s="11" t="s">
        <v>445</v>
      </c>
      <c r="AC7" t="s">
        <v>255</v>
      </c>
      <c r="AE7" s="2" t="s">
        <v>336</v>
      </c>
      <c r="AG7" s="6" t="s">
        <v>351</v>
      </c>
    </row>
    <row r="8" spans="1:33" ht="15.75" x14ac:dyDescent="0.25">
      <c r="A8" s="10" t="s">
        <v>246</v>
      </c>
      <c r="B8" s="10" t="s">
        <v>250</v>
      </c>
      <c r="C8" s="10" t="s">
        <v>331</v>
      </c>
      <c r="D8" s="11"/>
      <c r="E8" s="11"/>
      <c r="F8" s="11"/>
      <c r="G8" s="11"/>
      <c r="H8" s="10" t="s">
        <v>350</v>
      </c>
      <c r="I8" s="11"/>
      <c r="J8" s="11"/>
      <c r="K8" s="12" t="e">
        <f t="shared" ref="K4:K28" si="0">((I8-J8)/J8)*100</f>
        <v>#DIV/0!</v>
      </c>
      <c r="L8" s="13"/>
      <c r="M8" s="13"/>
      <c r="N8" s="14">
        <f t="shared" ref="N4:N28" si="1">M8-L8</f>
        <v>0</v>
      </c>
      <c r="O8" s="14" t="e">
        <f t="shared" ref="O4:O28" si="2">M8/L8</f>
        <v>#DIV/0!</v>
      </c>
      <c r="P8" s="13"/>
      <c r="Q8" s="13"/>
      <c r="R8" s="14">
        <f t="shared" ref="R4:R28" si="3">Q8-P8</f>
        <v>0</v>
      </c>
      <c r="S8" s="14" t="e">
        <f t="shared" ref="S4:S28" si="4">Q8/P8</f>
        <v>#DIV/0!</v>
      </c>
      <c r="T8" s="11"/>
      <c r="U8" s="11"/>
      <c r="V8" s="11"/>
      <c r="W8" s="11"/>
      <c r="X8" s="11"/>
      <c r="Y8" s="11"/>
      <c r="Z8" s="11"/>
      <c r="AC8" t="s">
        <v>256</v>
      </c>
      <c r="AE8" s="2" t="s">
        <v>337</v>
      </c>
      <c r="AG8" s="6" t="s">
        <v>352</v>
      </c>
    </row>
    <row r="9" spans="1:33" ht="15.75" x14ac:dyDescent="0.25">
      <c r="A9" s="10" t="s">
        <v>246</v>
      </c>
      <c r="B9" s="10" t="s">
        <v>250</v>
      </c>
      <c r="C9" s="10" t="s">
        <v>331</v>
      </c>
      <c r="D9" s="11"/>
      <c r="E9" s="11"/>
      <c r="F9" s="11"/>
      <c r="G9" s="11"/>
      <c r="H9" s="10" t="s">
        <v>350</v>
      </c>
      <c r="I9" s="11"/>
      <c r="J9" s="11"/>
      <c r="K9" s="12" t="e">
        <f t="shared" si="0"/>
        <v>#DIV/0!</v>
      </c>
      <c r="L9" s="13"/>
      <c r="M9" s="13"/>
      <c r="N9" s="14">
        <f t="shared" si="1"/>
        <v>0</v>
      </c>
      <c r="O9" s="14" t="e">
        <f t="shared" si="2"/>
        <v>#DIV/0!</v>
      </c>
      <c r="P9" s="13"/>
      <c r="Q9" s="13"/>
      <c r="R9" s="14">
        <f t="shared" si="3"/>
        <v>0</v>
      </c>
      <c r="S9" s="14" t="e">
        <f t="shared" si="4"/>
        <v>#DIV/0!</v>
      </c>
      <c r="T9" s="11"/>
      <c r="U9" s="11"/>
      <c r="V9" s="11"/>
      <c r="W9" s="11"/>
      <c r="X9" s="11"/>
      <c r="Y9" s="11"/>
      <c r="Z9" s="11"/>
      <c r="AC9" t="s">
        <v>257</v>
      </c>
      <c r="AE9" s="2" t="s">
        <v>338</v>
      </c>
      <c r="AG9" s="6" t="s">
        <v>353</v>
      </c>
    </row>
    <row r="10" spans="1:33" x14ac:dyDescent="0.25">
      <c r="A10" s="10" t="s">
        <v>246</v>
      </c>
      <c r="B10" s="10" t="s">
        <v>250</v>
      </c>
      <c r="C10" s="10" t="s">
        <v>331</v>
      </c>
      <c r="D10" s="11"/>
      <c r="E10" s="11"/>
      <c r="F10" s="11"/>
      <c r="G10" s="11"/>
      <c r="H10" s="10" t="s">
        <v>350</v>
      </c>
      <c r="I10" s="11"/>
      <c r="J10" s="11"/>
      <c r="K10" s="12" t="e">
        <f t="shared" si="0"/>
        <v>#DIV/0!</v>
      </c>
      <c r="L10" s="13"/>
      <c r="M10" s="13"/>
      <c r="N10" s="14">
        <f t="shared" si="1"/>
        <v>0</v>
      </c>
      <c r="O10" s="14" t="e">
        <f t="shared" si="2"/>
        <v>#DIV/0!</v>
      </c>
      <c r="P10" s="13"/>
      <c r="Q10" s="13"/>
      <c r="R10" s="14">
        <f t="shared" si="3"/>
        <v>0</v>
      </c>
      <c r="S10" s="14" t="e">
        <f t="shared" si="4"/>
        <v>#DIV/0!</v>
      </c>
      <c r="T10" s="11"/>
      <c r="U10" s="11"/>
      <c r="V10" s="11"/>
      <c r="W10" s="11"/>
      <c r="X10" s="11"/>
      <c r="Y10" s="11"/>
      <c r="Z10" s="11"/>
      <c r="AC10" t="s">
        <v>258</v>
      </c>
      <c r="AE10" s="2" t="s">
        <v>339</v>
      </c>
      <c r="AG10" t="s">
        <v>356</v>
      </c>
    </row>
    <row r="11" spans="1:33" x14ac:dyDescent="0.25">
      <c r="A11" s="10" t="s">
        <v>246</v>
      </c>
      <c r="B11" s="10" t="s">
        <v>250</v>
      </c>
      <c r="C11" s="10" t="s">
        <v>331</v>
      </c>
      <c r="D11" s="11"/>
      <c r="E11" s="11"/>
      <c r="F11" s="11"/>
      <c r="G11" s="11"/>
      <c r="H11" s="10" t="s">
        <v>350</v>
      </c>
      <c r="I11" s="11"/>
      <c r="J11" s="11"/>
      <c r="K11" s="12" t="e">
        <f t="shared" si="0"/>
        <v>#DIV/0!</v>
      </c>
      <c r="L11" s="13"/>
      <c r="M11" s="13"/>
      <c r="N11" s="14">
        <f t="shared" si="1"/>
        <v>0</v>
      </c>
      <c r="O11" s="14" t="e">
        <f t="shared" si="2"/>
        <v>#DIV/0!</v>
      </c>
      <c r="P11" s="13"/>
      <c r="Q11" s="13"/>
      <c r="R11" s="14">
        <f t="shared" si="3"/>
        <v>0</v>
      </c>
      <c r="S11" s="14" t="e">
        <f t="shared" si="4"/>
        <v>#DIV/0!</v>
      </c>
      <c r="T11" s="11"/>
      <c r="U11" s="11"/>
      <c r="V11" s="11"/>
      <c r="W11" s="11"/>
      <c r="X11" s="11"/>
      <c r="Y11" s="11"/>
      <c r="Z11" s="11"/>
      <c r="AC11" t="s">
        <v>259</v>
      </c>
      <c r="AE11" s="2" t="s">
        <v>340</v>
      </c>
      <c r="AG11" t="s">
        <v>362</v>
      </c>
    </row>
    <row r="12" spans="1:33" x14ac:dyDescent="0.25">
      <c r="A12" s="10" t="s">
        <v>246</v>
      </c>
      <c r="B12" s="10" t="s">
        <v>250</v>
      </c>
      <c r="C12" s="10" t="s">
        <v>331</v>
      </c>
      <c r="D12" s="11"/>
      <c r="E12" s="11"/>
      <c r="F12" s="11"/>
      <c r="G12" s="11"/>
      <c r="H12" s="10" t="s">
        <v>350</v>
      </c>
      <c r="I12" s="11"/>
      <c r="J12" s="11"/>
      <c r="K12" s="12" t="e">
        <f t="shared" si="0"/>
        <v>#DIV/0!</v>
      </c>
      <c r="L12" s="13"/>
      <c r="M12" s="13"/>
      <c r="N12" s="14">
        <f t="shared" si="1"/>
        <v>0</v>
      </c>
      <c r="O12" s="14" t="e">
        <f t="shared" si="2"/>
        <v>#DIV/0!</v>
      </c>
      <c r="P12" s="13"/>
      <c r="Q12" s="13"/>
      <c r="R12" s="14">
        <f t="shared" si="3"/>
        <v>0</v>
      </c>
      <c r="S12" s="14" t="e">
        <f t="shared" si="4"/>
        <v>#DIV/0!</v>
      </c>
      <c r="T12" s="11"/>
      <c r="U12" s="11"/>
      <c r="V12" s="11"/>
      <c r="W12" s="11"/>
      <c r="X12" s="11"/>
      <c r="Y12" s="11"/>
      <c r="Z12" s="11"/>
      <c r="AC12" t="s">
        <v>260</v>
      </c>
      <c r="AE12" s="2" t="s">
        <v>341</v>
      </c>
      <c r="AG12" t="s">
        <v>363</v>
      </c>
    </row>
    <row r="13" spans="1:33" x14ac:dyDescent="0.25">
      <c r="A13" s="10" t="s">
        <v>246</v>
      </c>
      <c r="B13" s="10" t="s">
        <v>250</v>
      </c>
      <c r="C13" s="10" t="s">
        <v>331</v>
      </c>
      <c r="D13" s="11"/>
      <c r="E13" s="11"/>
      <c r="F13" s="11"/>
      <c r="G13" s="11"/>
      <c r="H13" s="10" t="s">
        <v>350</v>
      </c>
      <c r="I13" s="11"/>
      <c r="J13" s="11"/>
      <c r="K13" s="12" t="e">
        <f t="shared" si="0"/>
        <v>#DIV/0!</v>
      </c>
      <c r="L13" s="13"/>
      <c r="M13" s="13"/>
      <c r="N13" s="14">
        <f t="shared" si="1"/>
        <v>0</v>
      </c>
      <c r="O13" s="14" t="e">
        <f t="shared" si="2"/>
        <v>#DIV/0!</v>
      </c>
      <c r="P13" s="13"/>
      <c r="Q13" s="13"/>
      <c r="R13" s="14">
        <f t="shared" si="3"/>
        <v>0</v>
      </c>
      <c r="S13" s="14" t="e">
        <f t="shared" si="4"/>
        <v>#DIV/0!</v>
      </c>
      <c r="T13" s="11"/>
      <c r="U13" s="11"/>
      <c r="V13" s="11"/>
      <c r="W13" s="11"/>
      <c r="X13" s="11"/>
      <c r="Y13" s="11"/>
      <c r="Z13" s="11"/>
      <c r="AC13" t="s">
        <v>261</v>
      </c>
      <c r="AE13" s="2" t="s">
        <v>342</v>
      </c>
      <c r="AG13" t="s">
        <v>357</v>
      </c>
    </row>
    <row r="14" spans="1:33" x14ac:dyDescent="0.25">
      <c r="A14" s="10" t="s">
        <v>246</v>
      </c>
      <c r="B14" s="10" t="s">
        <v>250</v>
      </c>
      <c r="C14" s="10" t="s">
        <v>331</v>
      </c>
      <c r="D14" s="11"/>
      <c r="E14" s="11"/>
      <c r="F14" s="11"/>
      <c r="G14" s="11"/>
      <c r="H14" s="10" t="s">
        <v>350</v>
      </c>
      <c r="I14" s="11"/>
      <c r="J14" s="11"/>
      <c r="K14" s="12" t="e">
        <f t="shared" si="0"/>
        <v>#DIV/0!</v>
      </c>
      <c r="L14" s="13"/>
      <c r="M14" s="13"/>
      <c r="N14" s="14">
        <f t="shared" si="1"/>
        <v>0</v>
      </c>
      <c r="O14" s="14" t="e">
        <f t="shared" si="2"/>
        <v>#DIV/0!</v>
      </c>
      <c r="P14" s="13"/>
      <c r="Q14" s="13"/>
      <c r="R14" s="14">
        <f t="shared" si="3"/>
        <v>0</v>
      </c>
      <c r="S14" s="14" t="e">
        <f t="shared" si="4"/>
        <v>#DIV/0!</v>
      </c>
      <c r="T14" s="11"/>
      <c r="U14" s="11"/>
      <c r="V14" s="11"/>
      <c r="W14" s="11"/>
      <c r="X14" s="11"/>
      <c r="Y14" s="11"/>
      <c r="Z14" s="11"/>
      <c r="AC14" t="s">
        <v>262</v>
      </c>
      <c r="AE14" s="2" t="s">
        <v>343</v>
      </c>
      <c r="AG14" t="s">
        <v>366</v>
      </c>
    </row>
    <row r="15" spans="1:33" x14ac:dyDescent="0.25">
      <c r="A15" s="10" t="s">
        <v>246</v>
      </c>
      <c r="B15" s="10" t="s">
        <v>250</v>
      </c>
      <c r="C15" s="10" t="s">
        <v>331</v>
      </c>
      <c r="D15" s="11"/>
      <c r="E15" s="11"/>
      <c r="F15" s="11"/>
      <c r="G15" s="11"/>
      <c r="H15" s="10" t="s">
        <v>350</v>
      </c>
      <c r="I15" s="11"/>
      <c r="J15" s="11"/>
      <c r="K15" s="12" t="e">
        <f t="shared" si="0"/>
        <v>#DIV/0!</v>
      </c>
      <c r="L15" s="13"/>
      <c r="M15" s="13"/>
      <c r="N15" s="14">
        <f t="shared" si="1"/>
        <v>0</v>
      </c>
      <c r="O15" s="14" t="e">
        <f t="shared" si="2"/>
        <v>#DIV/0!</v>
      </c>
      <c r="P15" s="13"/>
      <c r="Q15" s="13"/>
      <c r="R15" s="14">
        <f t="shared" si="3"/>
        <v>0</v>
      </c>
      <c r="S15" s="14" t="e">
        <f t="shared" si="4"/>
        <v>#DIV/0!</v>
      </c>
      <c r="T15" s="11"/>
      <c r="U15" s="11"/>
      <c r="V15" s="11"/>
      <c r="W15" s="11"/>
      <c r="X15" s="11"/>
      <c r="Y15" s="11"/>
      <c r="Z15" s="11"/>
      <c r="AC15" t="s">
        <v>263</v>
      </c>
      <c r="AE15" s="2" t="s">
        <v>344</v>
      </c>
      <c r="AG15" t="s">
        <v>359</v>
      </c>
    </row>
    <row r="16" spans="1:33" x14ac:dyDescent="0.25">
      <c r="A16" s="10" t="s">
        <v>246</v>
      </c>
      <c r="B16" s="10" t="s">
        <v>250</v>
      </c>
      <c r="C16" s="10" t="s">
        <v>331</v>
      </c>
      <c r="D16" s="11"/>
      <c r="E16" s="11"/>
      <c r="F16" s="11"/>
      <c r="G16" s="11"/>
      <c r="H16" s="10" t="s">
        <v>350</v>
      </c>
      <c r="I16" s="11"/>
      <c r="J16" s="11"/>
      <c r="K16" s="12" t="e">
        <f t="shared" si="0"/>
        <v>#DIV/0!</v>
      </c>
      <c r="L16" s="13"/>
      <c r="M16" s="13"/>
      <c r="N16" s="14">
        <f t="shared" si="1"/>
        <v>0</v>
      </c>
      <c r="O16" s="14" t="e">
        <f t="shared" si="2"/>
        <v>#DIV/0!</v>
      </c>
      <c r="P16" s="13"/>
      <c r="Q16" s="13"/>
      <c r="R16" s="14">
        <f t="shared" si="3"/>
        <v>0</v>
      </c>
      <c r="S16" s="14" t="e">
        <f t="shared" si="4"/>
        <v>#DIV/0!</v>
      </c>
      <c r="T16" s="11"/>
      <c r="U16" s="11"/>
      <c r="V16" s="11"/>
      <c r="W16" s="11"/>
      <c r="X16" s="11"/>
      <c r="Y16" s="11"/>
      <c r="Z16" s="11"/>
      <c r="AC16" t="s">
        <v>264</v>
      </c>
      <c r="AE16" s="2" t="s">
        <v>345</v>
      </c>
      <c r="AG16" t="s">
        <v>364</v>
      </c>
    </row>
    <row r="17" spans="1:33" ht="15.75" x14ac:dyDescent="0.25">
      <c r="A17" s="10" t="s">
        <v>246</v>
      </c>
      <c r="B17" s="10" t="s">
        <v>250</v>
      </c>
      <c r="C17" s="10" t="s">
        <v>331</v>
      </c>
      <c r="D17" s="11"/>
      <c r="E17" s="11"/>
      <c r="F17" s="11"/>
      <c r="G17" s="11"/>
      <c r="H17" s="10" t="s">
        <v>350</v>
      </c>
      <c r="I17" s="11"/>
      <c r="J17" s="11"/>
      <c r="K17" s="12" t="e">
        <f t="shared" si="0"/>
        <v>#DIV/0!</v>
      </c>
      <c r="L17" s="13"/>
      <c r="M17" s="13"/>
      <c r="N17" s="14">
        <f t="shared" si="1"/>
        <v>0</v>
      </c>
      <c r="O17" s="14" t="e">
        <f t="shared" si="2"/>
        <v>#DIV/0!</v>
      </c>
      <c r="P17" s="13"/>
      <c r="Q17" s="13"/>
      <c r="R17" s="14">
        <f t="shared" si="3"/>
        <v>0</v>
      </c>
      <c r="S17" s="14" t="e">
        <f t="shared" si="4"/>
        <v>#DIV/0!</v>
      </c>
      <c r="T17" s="11"/>
      <c r="U17" s="11"/>
      <c r="V17" s="11"/>
      <c r="W17" s="11"/>
      <c r="X17" s="11"/>
      <c r="Y17" s="11"/>
      <c r="Z17" s="11"/>
      <c r="AC17" t="s">
        <v>265</v>
      </c>
      <c r="AE17" s="2" t="s">
        <v>346</v>
      </c>
      <c r="AG17" s="6" t="s">
        <v>354</v>
      </c>
    </row>
    <row r="18" spans="1:33" x14ac:dyDescent="0.25">
      <c r="A18" s="10" t="s">
        <v>246</v>
      </c>
      <c r="B18" s="10" t="s">
        <v>250</v>
      </c>
      <c r="C18" s="10" t="s">
        <v>331</v>
      </c>
      <c r="D18" s="11"/>
      <c r="E18" s="11"/>
      <c r="F18" s="11"/>
      <c r="G18" s="11"/>
      <c r="H18" s="10" t="s">
        <v>350</v>
      </c>
      <c r="I18" s="11"/>
      <c r="J18" s="11"/>
      <c r="K18" s="12" t="e">
        <f t="shared" si="0"/>
        <v>#DIV/0!</v>
      </c>
      <c r="L18" s="13"/>
      <c r="M18" s="13"/>
      <c r="N18" s="14">
        <f t="shared" si="1"/>
        <v>0</v>
      </c>
      <c r="O18" s="14" t="e">
        <f t="shared" si="2"/>
        <v>#DIV/0!</v>
      </c>
      <c r="P18" s="13"/>
      <c r="Q18" s="13"/>
      <c r="R18" s="14">
        <f t="shared" si="3"/>
        <v>0</v>
      </c>
      <c r="S18" s="14" t="e">
        <f t="shared" si="4"/>
        <v>#DIV/0!</v>
      </c>
      <c r="T18" s="11"/>
      <c r="U18" s="11"/>
      <c r="V18" s="11"/>
      <c r="W18" s="11"/>
      <c r="X18" s="11"/>
      <c r="Y18" s="11"/>
      <c r="Z18" s="11"/>
      <c r="AC18" t="s">
        <v>266</v>
      </c>
      <c r="AE18" s="2" t="s">
        <v>347</v>
      </c>
      <c r="AG18" t="s">
        <v>360</v>
      </c>
    </row>
    <row r="19" spans="1:33" x14ac:dyDescent="0.25">
      <c r="A19" s="10" t="s">
        <v>246</v>
      </c>
      <c r="B19" s="10" t="s">
        <v>250</v>
      </c>
      <c r="C19" s="10" t="s">
        <v>331</v>
      </c>
      <c r="D19" s="11"/>
      <c r="E19" s="11"/>
      <c r="F19" s="11"/>
      <c r="G19" s="11"/>
      <c r="H19" s="10" t="s">
        <v>350</v>
      </c>
      <c r="I19" s="11"/>
      <c r="J19" s="11"/>
      <c r="K19" s="12" t="e">
        <f t="shared" si="0"/>
        <v>#DIV/0!</v>
      </c>
      <c r="L19" s="13"/>
      <c r="M19" s="13"/>
      <c r="N19" s="14">
        <f t="shared" si="1"/>
        <v>0</v>
      </c>
      <c r="O19" s="14" t="e">
        <f t="shared" si="2"/>
        <v>#DIV/0!</v>
      </c>
      <c r="P19" s="13"/>
      <c r="Q19" s="13"/>
      <c r="R19" s="14">
        <f t="shared" si="3"/>
        <v>0</v>
      </c>
      <c r="S19" s="14" t="e">
        <f t="shared" si="4"/>
        <v>#DIV/0!</v>
      </c>
      <c r="T19" s="11"/>
      <c r="U19" s="11"/>
      <c r="V19" s="11"/>
      <c r="W19" s="11"/>
      <c r="X19" s="11"/>
      <c r="Y19" s="11"/>
      <c r="Z19" s="11"/>
      <c r="AC19" t="s">
        <v>267</v>
      </c>
      <c r="AE19" s="2" t="s">
        <v>348</v>
      </c>
      <c r="AG19" t="s">
        <v>361</v>
      </c>
    </row>
    <row r="20" spans="1:33" x14ac:dyDescent="0.25">
      <c r="A20" s="10" t="s">
        <v>246</v>
      </c>
      <c r="B20" s="10" t="s">
        <v>250</v>
      </c>
      <c r="C20" s="10" t="s">
        <v>331</v>
      </c>
      <c r="D20" s="11"/>
      <c r="E20" s="11"/>
      <c r="F20" s="11"/>
      <c r="G20" s="11"/>
      <c r="H20" s="10" t="s">
        <v>350</v>
      </c>
      <c r="I20" s="11"/>
      <c r="J20" s="11"/>
      <c r="K20" s="12" t="e">
        <f t="shared" si="0"/>
        <v>#DIV/0!</v>
      </c>
      <c r="L20" s="13"/>
      <c r="M20" s="13"/>
      <c r="N20" s="14">
        <f t="shared" si="1"/>
        <v>0</v>
      </c>
      <c r="O20" s="14" t="e">
        <f t="shared" si="2"/>
        <v>#DIV/0!</v>
      </c>
      <c r="P20" s="13"/>
      <c r="Q20" s="13"/>
      <c r="R20" s="14">
        <f t="shared" si="3"/>
        <v>0</v>
      </c>
      <c r="S20" s="14" t="e">
        <f t="shared" si="4"/>
        <v>#DIV/0!</v>
      </c>
      <c r="T20" s="11"/>
      <c r="U20" s="11"/>
      <c r="V20" s="11"/>
      <c r="W20" s="11"/>
      <c r="X20" s="11"/>
      <c r="Y20" s="11"/>
      <c r="Z20" s="11"/>
      <c r="AC20" t="s">
        <v>268</v>
      </c>
      <c r="AE20" s="2" t="s">
        <v>349</v>
      </c>
    </row>
    <row r="21" spans="1:33" x14ac:dyDescent="0.25">
      <c r="A21" s="10" t="s">
        <v>246</v>
      </c>
      <c r="B21" s="10" t="s">
        <v>250</v>
      </c>
      <c r="C21" s="10" t="s">
        <v>331</v>
      </c>
      <c r="D21" s="11"/>
      <c r="E21" s="11"/>
      <c r="F21" s="11"/>
      <c r="G21" s="11"/>
      <c r="H21" s="10" t="s">
        <v>350</v>
      </c>
      <c r="I21" s="11"/>
      <c r="J21" s="11"/>
      <c r="K21" s="12" t="e">
        <f t="shared" si="0"/>
        <v>#DIV/0!</v>
      </c>
      <c r="L21" s="13"/>
      <c r="M21" s="13"/>
      <c r="N21" s="14">
        <f t="shared" si="1"/>
        <v>0</v>
      </c>
      <c r="O21" s="14" t="e">
        <f t="shared" si="2"/>
        <v>#DIV/0!</v>
      </c>
      <c r="P21" s="13"/>
      <c r="Q21" s="13"/>
      <c r="R21" s="14">
        <f t="shared" si="3"/>
        <v>0</v>
      </c>
      <c r="S21" s="14" t="e">
        <f t="shared" si="4"/>
        <v>#DIV/0!</v>
      </c>
      <c r="T21" s="11"/>
      <c r="U21" s="11"/>
      <c r="V21" s="11"/>
      <c r="W21" s="11"/>
      <c r="X21" s="11"/>
      <c r="Y21" s="11"/>
      <c r="Z21" s="11"/>
      <c r="AC21" t="s">
        <v>269</v>
      </c>
    </row>
    <row r="22" spans="1:33" x14ac:dyDescent="0.25">
      <c r="A22" s="10" t="s">
        <v>246</v>
      </c>
      <c r="B22" s="10" t="s">
        <v>250</v>
      </c>
      <c r="C22" s="10" t="s">
        <v>331</v>
      </c>
      <c r="D22" s="11"/>
      <c r="E22" s="11"/>
      <c r="F22" s="11"/>
      <c r="G22" s="11"/>
      <c r="H22" s="10" t="s">
        <v>350</v>
      </c>
      <c r="I22" s="11"/>
      <c r="J22" s="11"/>
      <c r="K22" s="12" t="e">
        <f t="shared" si="0"/>
        <v>#DIV/0!</v>
      </c>
      <c r="L22" s="13"/>
      <c r="M22" s="13"/>
      <c r="N22" s="14">
        <f t="shared" si="1"/>
        <v>0</v>
      </c>
      <c r="O22" s="14" t="e">
        <f t="shared" si="2"/>
        <v>#DIV/0!</v>
      </c>
      <c r="P22" s="13"/>
      <c r="Q22" s="13"/>
      <c r="R22" s="14">
        <f t="shared" si="3"/>
        <v>0</v>
      </c>
      <c r="S22" s="14" t="e">
        <f t="shared" si="4"/>
        <v>#DIV/0!</v>
      </c>
      <c r="T22" s="11"/>
      <c r="U22" s="11"/>
      <c r="V22" s="11"/>
      <c r="W22" s="11"/>
      <c r="X22" s="11"/>
      <c r="Y22" s="11"/>
      <c r="Z22" s="11"/>
      <c r="AC22" t="s">
        <v>270</v>
      </c>
    </row>
    <row r="23" spans="1:33" x14ac:dyDescent="0.25">
      <c r="A23" s="10" t="s">
        <v>246</v>
      </c>
      <c r="B23" s="10" t="s">
        <v>250</v>
      </c>
      <c r="C23" s="10" t="s">
        <v>331</v>
      </c>
      <c r="D23" s="11"/>
      <c r="E23" s="11"/>
      <c r="F23" s="11"/>
      <c r="G23" s="11"/>
      <c r="H23" s="10" t="s">
        <v>350</v>
      </c>
      <c r="I23" s="11"/>
      <c r="J23" s="11"/>
      <c r="K23" s="12" t="e">
        <f t="shared" si="0"/>
        <v>#DIV/0!</v>
      </c>
      <c r="L23" s="13"/>
      <c r="M23" s="13"/>
      <c r="N23" s="14">
        <f t="shared" si="1"/>
        <v>0</v>
      </c>
      <c r="O23" s="14" t="e">
        <f t="shared" si="2"/>
        <v>#DIV/0!</v>
      </c>
      <c r="P23" s="13"/>
      <c r="Q23" s="13"/>
      <c r="R23" s="14">
        <f t="shared" si="3"/>
        <v>0</v>
      </c>
      <c r="S23" s="14" t="e">
        <f t="shared" si="4"/>
        <v>#DIV/0!</v>
      </c>
      <c r="T23" s="11"/>
      <c r="U23" s="11"/>
      <c r="V23" s="11"/>
      <c r="W23" s="11"/>
      <c r="X23" s="11"/>
      <c r="Y23" s="11"/>
      <c r="Z23" s="11"/>
      <c r="AC23" t="s">
        <v>271</v>
      </c>
    </row>
    <row r="24" spans="1:33" x14ac:dyDescent="0.25">
      <c r="A24" s="10" t="s">
        <v>246</v>
      </c>
      <c r="B24" s="10" t="s">
        <v>250</v>
      </c>
      <c r="C24" s="10" t="s">
        <v>331</v>
      </c>
      <c r="D24" s="11"/>
      <c r="E24" s="11"/>
      <c r="F24" s="11"/>
      <c r="G24" s="11"/>
      <c r="H24" s="10" t="s">
        <v>350</v>
      </c>
      <c r="I24" s="11"/>
      <c r="J24" s="11"/>
      <c r="K24" s="12" t="e">
        <f t="shared" si="0"/>
        <v>#DIV/0!</v>
      </c>
      <c r="L24" s="13"/>
      <c r="M24" s="13"/>
      <c r="N24" s="14">
        <f t="shared" si="1"/>
        <v>0</v>
      </c>
      <c r="O24" s="14" t="e">
        <f t="shared" si="2"/>
        <v>#DIV/0!</v>
      </c>
      <c r="P24" s="13"/>
      <c r="Q24" s="13"/>
      <c r="R24" s="14">
        <f t="shared" si="3"/>
        <v>0</v>
      </c>
      <c r="S24" s="14" t="e">
        <f t="shared" si="4"/>
        <v>#DIV/0!</v>
      </c>
      <c r="T24" s="11"/>
      <c r="U24" s="11"/>
      <c r="V24" s="11"/>
      <c r="W24" s="11"/>
      <c r="X24" s="11"/>
      <c r="Y24" s="11"/>
      <c r="Z24" s="11"/>
      <c r="AC24" t="s">
        <v>272</v>
      </c>
    </row>
    <row r="25" spans="1:33" x14ac:dyDescent="0.25">
      <c r="A25" s="10" t="s">
        <v>246</v>
      </c>
      <c r="B25" s="10" t="s">
        <v>250</v>
      </c>
      <c r="C25" s="10" t="s">
        <v>331</v>
      </c>
      <c r="D25" s="11"/>
      <c r="E25" s="11"/>
      <c r="F25" s="11"/>
      <c r="G25" s="11"/>
      <c r="H25" s="10" t="s">
        <v>350</v>
      </c>
      <c r="I25" s="11"/>
      <c r="J25" s="11"/>
      <c r="K25" s="12" t="e">
        <f t="shared" si="0"/>
        <v>#DIV/0!</v>
      </c>
      <c r="L25" s="13"/>
      <c r="M25" s="13"/>
      <c r="N25" s="14">
        <f t="shared" si="1"/>
        <v>0</v>
      </c>
      <c r="O25" s="14" t="e">
        <f t="shared" si="2"/>
        <v>#DIV/0!</v>
      </c>
      <c r="P25" s="13"/>
      <c r="Q25" s="13"/>
      <c r="R25" s="14">
        <f t="shared" si="3"/>
        <v>0</v>
      </c>
      <c r="S25" s="14" t="e">
        <f t="shared" si="4"/>
        <v>#DIV/0!</v>
      </c>
      <c r="T25" s="11"/>
      <c r="U25" s="11"/>
      <c r="V25" s="11"/>
      <c r="W25" s="11"/>
      <c r="X25" s="11"/>
      <c r="Y25" s="11"/>
      <c r="Z25" s="11"/>
      <c r="AC25" t="s">
        <v>273</v>
      </c>
    </row>
    <row r="26" spans="1:33" x14ac:dyDescent="0.25">
      <c r="A26" s="10" t="s">
        <v>246</v>
      </c>
      <c r="B26" s="10" t="s">
        <v>250</v>
      </c>
      <c r="C26" s="10" t="s">
        <v>331</v>
      </c>
      <c r="D26" s="11"/>
      <c r="E26" s="11"/>
      <c r="F26" s="11"/>
      <c r="G26" s="11"/>
      <c r="H26" s="10" t="s">
        <v>350</v>
      </c>
      <c r="I26" s="11"/>
      <c r="J26" s="11"/>
      <c r="K26" s="12" t="e">
        <f t="shared" si="0"/>
        <v>#DIV/0!</v>
      </c>
      <c r="L26" s="13"/>
      <c r="M26" s="13"/>
      <c r="N26" s="14">
        <f t="shared" si="1"/>
        <v>0</v>
      </c>
      <c r="O26" s="14" t="e">
        <f t="shared" si="2"/>
        <v>#DIV/0!</v>
      </c>
      <c r="P26" s="13"/>
      <c r="Q26" s="13"/>
      <c r="R26" s="14">
        <f t="shared" si="3"/>
        <v>0</v>
      </c>
      <c r="S26" s="14" t="e">
        <f t="shared" si="4"/>
        <v>#DIV/0!</v>
      </c>
      <c r="T26" s="11"/>
      <c r="U26" s="11"/>
      <c r="V26" s="11"/>
      <c r="W26" s="11"/>
      <c r="X26" s="11"/>
      <c r="Y26" s="11"/>
      <c r="Z26" s="11"/>
      <c r="AC26" t="s">
        <v>274</v>
      </c>
    </row>
    <row r="27" spans="1:33" x14ac:dyDescent="0.25">
      <c r="A27" s="10" t="s">
        <v>246</v>
      </c>
      <c r="B27" s="10" t="s">
        <v>250</v>
      </c>
      <c r="C27" s="10" t="s">
        <v>331</v>
      </c>
      <c r="D27" s="11"/>
      <c r="E27" s="11"/>
      <c r="F27" s="11"/>
      <c r="G27" s="11"/>
      <c r="H27" s="10" t="s">
        <v>350</v>
      </c>
      <c r="I27" s="11"/>
      <c r="J27" s="11"/>
      <c r="K27" s="12" t="e">
        <f t="shared" si="0"/>
        <v>#DIV/0!</v>
      </c>
      <c r="L27" s="13"/>
      <c r="M27" s="13"/>
      <c r="N27" s="14">
        <f t="shared" si="1"/>
        <v>0</v>
      </c>
      <c r="O27" s="14" t="e">
        <f t="shared" si="2"/>
        <v>#DIV/0!</v>
      </c>
      <c r="P27" s="13"/>
      <c r="Q27" s="13"/>
      <c r="R27" s="14">
        <f t="shared" si="3"/>
        <v>0</v>
      </c>
      <c r="S27" s="14" t="e">
        <f t="shared" si="4"/>
        <v>#DIV/0!</v>
      </c>
      <c r="T27" s="11"/>
      <c r="U27" s="11"/>
      <c r="V27" s="11"/>
      <c r="W27" s="11"/>
      <c r="X27" s="11"/>
      <c r="Y27" s="11"/>
      <c r="Z27" s="11"/>
      <c r="AC27" t="s">
        <v>275</v>
      </c>
    </row>
    <row r="28" spans="1:33" x14ac:dyDescent="0.25">
      <c r="A28" s="10" t="s">
        <v>246</v>
      </c>
      <c r="B28" s="10" t="s">
        <v>250</v>
      </c>
      <c r="C28" s="10" t="s">
        <v>331</v>
      </c>
      <c r="D28" s="11"/>
      <c r="E28" s="11"/>
      <c r="F28" s="11"/>
      <c r="G28" s="11"/>
      <c r="H28" s="10" t="s">
        <v>350</v>
      </c>
      <c r="I28" s="11"/>
      <c r="J28" s="11"/>
      <c r="K28" s="12" t="e">
        <f t="shared" si="0"/>
        <v>#DIV/0!</v>
      </c>
      <c r="L28" s="13"/>
      <c r="M28" s="13"/>
      <c r="N28" s="14">
        <f t="shared" si="1"/>
        <v>0</v>
      </c>
      <c r="O28" s="14" t="e">
        <f t="shared" si="2"/>
        <v>#DIV/0!</v>
      </c>
      <c r="P28" s="13"/>
      <c r="Q28" s="13"/>
      <c r="R28" s="14">
        <f t="shared" si="3"/>
        <v>0</v>
      </c>
      <c r="S28" s="14" t="e">
        <f t="shared" si="4"/>
        <v>#DIV/0!</v>
      </c>
      <c r="T28" s="11"/>
      <c r="U28" s="11"/>
      <c r="V28" s="11"/>
      <c r="W28" s="11"/>
      <c r="X28" s="11"/>
      <c r="Y28" s="11"/>
      <c r="Z28" s="11"/>
      <c r="AC28" t="s">
        <v>276</v>
      </c>
    </row>
    <row r="29" spans="1:33"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C29" t="s">
        <v>277</v>
      </c>
    </row>
    <row r="30" spans="1:33"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C30" t="s">
        <v>278</v>
      </c>
    </row>
    <row r="31" spans="1:33"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C31" t="s">
        <v>279</v>
      </c>
    </row>
    <row r="32" spans="1:33"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C32" t="s">
        <v>374</v>
      </c>
    </row>
    <row r="33" spans="1:29"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C33" t="s">
        <v>375</v>
      </c>
    </row>
    <row r="34" spans="1:29"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C34" t="s">
        <v>280</v>
      </c>
    </row>
    <row r="35" spans="1:29"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C35" t="s">
        <v>281</v>
      </c>
    </row>
    <row r="36" spans="1:29"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C36" t="s">
        <v>282</v>
      </c>
    </row>
    <row r="37" spans="1:29" x14ac:dyDescent="0.25">
      <c r="AC37" t="s">
        <v>376</v>
      </c>
    </row>
    <row r="38" spans="1:29" x14ac:dyDescent="0.25">
      <c r="AC38" t="s">
        <v>377</v>
      </c>
    </row>
    <row r="39" spans="1:29" x14ac:dyDescent="0.25">
      <c r="AC39" t="s">
        <v>283</v>
      </c>
    </row>
    <row r="40" spans="1:29" x14ac:dyDescent="0.25">
      <c r="AC40" t="s">
        <v>284</v>
      </c>
    </row>
    <row r="41" spans="1:29" x14ac:dyDescent="0.25">
      <c r="AC41" t="s">
        <v>285</v>
      </c>
    </row>
    <row r="42" spans="1:29" x14ac:dyDescent="0.25">
      <c r="AC42" t="s">
        <v>286</v>
      </c>
    </row>
    <row r="43" spans="1:29" x14ac:dyDescent="0.25">
      <c r="AC43" t="s">
        <v>287</v>
      </c>
    </row>
    <row r="44" spans="1:29" x14ac:dyDescent="0.25">
      <c r="AC44" t="s">
        <v>378</v>
      </c>
    </row>
    <row r="45" spans="1:29" x14ac:dyDescent="0.25">
      <c r="AC45" t="s">
        <v>379</v>
      </c>
    </row>
    <row r="46" spans="1:29" x14ac:dyDescent="0.25">
      <c r="AC46" t="s">
        <v>288</v>
      </c>
    </row>
    <row r="47" spans="1:29" x14ac:dyDescent="0.25">
      <c r="AC47" t="s">
        <v>289</v>
      </c>
    </row>
    <row r="48" spans="1:29" x14ac:dyDescent="0.25">
      <c r="AC48" t="s">
        <v>290</v>
      </c>
    </row>
    <row r="49" spans="29:29" x14ac:dyDescent="0.25">
      <c r="AC49" t="s">
        <v>291</v>
      </c>
    </row>
    <row r="50" spans="29:29" x14ac:dyDescent="0.25">
      <c r="AC50" t="s">
        <v>292</v>
      </c>
    </row>
    <row r="51" spans="29:29" x14ac:dyDescent="0.25">
      <c r="AC51" t="s">
        <v>293</v>
      </c>
    </row>
    <row r="52" spans="29:29" x14ac:dyDescent="0.25">
      <c r="AC52" t="s">
        <v>294</v>
      </c>
    </row>
    <row r="53" spans="29:29" x14ac:dyDescent="0.25">
      <c r="AC53" t="s">
        <v>295</v>
      </c>
    </row>
    <row r="54" spans="29:29" x14ac:dyDescent="0.25">
      <c r="AC54" t="s">
        <v>296</v>
      </c>
    </row>
    <row r="55" spans="29:29" x14ac:dyDescent="0.25">
      <c r="AC55" t="s">
        <v>297</v>
      </c>
    </row>
    <row r="56" spans="29:29" x14ac:dyDescent="0.25">
      <c r="AC56" t="s">
        <v>382</v>
      </c>
    </row>
    <row r="57" spans="29:29" x14ac:dyDescent="0.25">
      <c r="AC57" t="s">
        <v>298</v>
      </c>
    </row>
    <row r="58" spans="29:29" x14ac:dyDescent="0.25">
      <c r="AC58" t="s">
        <v>299</v>
      </c>
    </row>
    <row r="59" spans="29:29" x14ac:dyDescent="0.25">
      <c r="AC59" t="s">
        <v>300</v>
      </c>
    </row>
    <row r="60" spans="29:29" x14ac:dyDescent="0.25">
      <c r="AC60" t="s">
        <v>301</v>
      </c>
    </row>
    <row r="61" spans="29:29" x14ac:dyDescent="0.25">
      <c r="AC61" t="s">
        <v>302</v>
      </c>
    </row>
    <row r="62" spans="29:29" x14ac:dyDescent="0.25">
      <c r="AC62" t="s">
        <v>303</v>
      </c>
    </row>
    <row r="63" spans="29:29" x14ac:dyDescent="0.25">
      <c r="AC63" t="s">
        <v>304</v>
      </c>
    </row>
    <row r="64" spans="29:29" x14ac:dyDescent="0.25">
      <c r="AC64" t="s">
        <v>305</v>
      </c>
    </row>
    <row r="65" spans="29:29" x14ac:dyDescent="0.25">
      <c r="AC65" t="s">
        <v>306</v>
      </c>
    </row>
    <row r="66" spans="29:29" x14ac:dyDescent="0.25">
      <c r="AC66" t="s">
        <v>307</v>
      </c>
    </row>
    <row r="67" spans="29:29" x14ac:dyDescent="0.25">
      <c r="AC67" t="s">
        <v>380</v>
      </c>
    </row>
    <row r="68" spans="29:29" x14ac:dyDescent="0.25">
      <c r="AC68" t="s">
        <v>381</v>
      </c>
    </row>
    <row r="69" spans="29:29" x14ac:dyDescent="0.25">
      <c r="AC69" t="s">
        <v>308</v>
      </c>
    </row>
    <row r="70" spans="29:29" x14ac:dyDescent="0.25">
      <c r="AC70" t="s">
        <v>309</v>
      </c>
    </row>
    <row r="71" spans="29:29" x14ac:dyDescent="0.25">
      <c r="AC71" t="s">
        <v>310</v>
      </c>
    </row>
    <row r="72" spans="29:29" x14ac:dyDescent="0.25">
      <c r="AC72" t="s">
        <v>311</v>
      </c>
    </row>
    <row r="73" spans="29:29" x14ac:dyDescent="0.25">
      <c r="AC73" t="s">
        <v>312</v>
      </c>
    </row>
    <row r="74" spans="29:29" x14ac:dyDescent="0.25">
      <c r="AC74" t="s">
        <v>313</v>
      </c>
    </row>
    <row r="75" spans="29:29" x14ac:dyDescent="0.25">
      <c r="AC75" t="s">
        <v>314</v>
      </c>
    </row>
    <row r="76" spans="29:29" x14ac:dyDescent="0.25">
      <c r="AC76" t="s">
        <v>315</v>
      </c>
    </row>
    <row r="77" spans="29:29" x14ac:dyDescent="0.25">
      <c r="AC77" t="s">
        <v>316</v>
      </c>
    </row>
    <row r="78" spans="29:29" x14ac:dyDescent="0.25">
      <c r="AC78" t="s">
        <v>383</v>
      </c>
    </row>
    <row r="79" spans="29:29" x14ac:dyDescent="0.25">
      <c r="AC79" t="s">
        <v>317</v>
      </c>
    </row>
    <row r="80" spans="29:29" x14ac:dyDescent="0.25">
      <c r="AC80" t="s">
        <v>318</v>
      </c>
    </row>
    <row r="81" spans="29:29" x14ac:dyDescent="0.25">
      <c r="AC81" t="s">
        <v>319</v>
      </c>
    </row>
    <row r="82" spans="29:29" x14ac:dyDescent="0.25">
      <c r="AC82" t="s">
        <v>320</v>
      </c>
    </row>
    <row r="83" spans="29:29" x14ac:dyDescent="0.25">
      <c r="AC83" t="s">
        <v>321</v>
      </c>
    </row>
    <row r="84" spans="29:29" x14ac:dyDescent="0.25">
      <c r="AC84" t="s">
        <v>322</v>
      </c>
    </row>
  </sheetData>
  <sortState ref="AG3:AG19">
    <sortCondition ref="AG3"/>
  </sortState>
  <mergeCells count="1">
    <mergeCell ref="A1:C1"/>
  </mergeCells>
  <dataValidations count="5">
    <dataValidation type="list" allowBlank="1" showInputMessage="1" showErrorMessage="1" prompt="Choose state" sqref="A3:A28">
      <formula1>$AB$2:$AB$5</formula1>
    </dataValidation>
    <dataValidation type="list" allowBlank="1" showInputMessage="1" showErrorMessage="1" prompt="Choose KVK" sqref="B3:B28">
      <formula1>$AC$2:$AC$79</formula1>
    </dataValidation>
    <dataValidation type="list" allowBlank="1" showInputMessage="1" showErrorMessage="1" prompt="Choose Livestock" sqref="C3:C28">
      <formula1>$AE$2:$AE$20</formula1>
    </dataValidation>
    <dataValidation type="list" allowBlank="1" showInputMessage="1" showErrorMessage="1" prompt="Choose Unit" sqref="H3:H28">
      <formula1>$AG$2:$AG$19</formula1>
    </dataValidation>
    <dataValidation type="decimal" operator="greaterThan" allowBlank="1" showInputMessage="1" showErrorMessage="1" sqref="F3:G28">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F18"/>
  <sheetViews>
    <sheetView workbookViewId="0">
      <selection activeCell="F28" sqref="F28"/>
    </sheetView>
  </sheetViews>
  <sheetFormatPr defaultRowHeight="15" x14ac:dyDescent="0.25"/>
  <cols>
    <col min="2" max="2" width="29.140625" customWidth="1"/>
    <col min="3" max="3" width="31" customWidth="1"/>
    <col min="4" max="4" width="17.7109375" customWidth="1"/>
    <col min="5" max="5" width="18.85546875" customWidth="1"/>
    <col min="6" max="6" width="24.140625" customWidth="1"/>
  </cols>
  <sheetData>
    <row r="2" spans="2:6" ht="18.75" x14ac:dyDescent="0.3">
      <c r="C2" s="33" t="s">
        <v>403</v>
      </c>
      <c r="D2" s="33"/>
      <c r="E2" s="33"/>
      <c r="F2" s="33"/>
    </row>
    <row r="3" spans="2:6" ht="18.75" x14ac:dyDescent="0.3">
      <c r="C3" s="30" t="s">
        <v>390</v>
      </c>
      <c r="D3" s="31"/>
      <c r="E3" s="32"/>
      <c r="F3" s="32"/>
    </row>
    <row r="4" spans="2:6" x14ac:dyDescent="0.25">
      <c r="B4" s="26" t="s">
        <v>406</v>
      </c>
      <c r="C4" s="23" t="s">
        <v>391</v>
      </c>
      <c r="D4" s="24" t="s">
        <v>401</v>
      </c>
      <c r="E4" s="24" t="s">
        <v>392</v>
      </c>
      <c r="F4" s="24" t="s">
        <v>393</v>
      </c>
    </row>
    <row r="5" spans="2:6" x14ac:dyDescent="0.25">
      <c r="B5" s="27" t="s">
        <v>405</v>
      </c>
      <c r="C5" s="25" t="s">
        <v>488</v>
      </c>
      <c r="D5" s="22"/>
      <c r="E5" s="22">
        <v>5</v>
      </c>
      <c r="F5" s="22">
        <v>5</v>
      </c>
    </row>
    <row r="6" spans="2:6" x14ac:dyDescent="0.25">
      <c r="B6" s="27" t="s">
        <v>405</v>
      </c>
      <c r="C6" s="25" t="s">
        <v>394</v>
      </c>
      <c r="D6" s="22"/>
      <c r="E6" s="22"/>
      <c r="F6" s="22"/>
    </row>
    <row r="7" spans="2:6" x14ac:dyDescent="0.25">
      <c r="B7" s="27" t="s">
        <v>405</v>
      </c>
      <c r="C7" s="25" t="s">
        <v>489</v>
      </c>
      <c r="D7" s="22"/>
      <c r="E7" s="22">
        <v>1</v>
      </c>
      <c r="F7" s="22">
        <v>25</v>
      </c>
    </row>
    <row r="8" spans="2:6" x14ac:dyDescent="0.25">
      <c r="B8" s="27" t="s">
        <v>405</v>
      </c>
      <c r="C8" s="25" t="s">
        <v>490</v>
      </c>
      <c r="D8" s="22"/>
      <c r="E8" s="22">
        <v>2</v>
      </c>
      <c r="F8" s="22">
        <v>5</v>
      </c>
    </row>
    <row r="9" spans="2:6" x14ac:dyDescent="0.25">
      <c r="B9" s="27" t="s">
        <v>405</v>
      </c>
      <c r="C9" s="25" t="s">
        <v>395</v>
      </c>
      <c r="D9" s="22"/>
      <c r="E9" s="22"/>
      <c r="F9" s="22"/>
    </row>
    <row r="10" spans="2:6" x14ac:dyDescent="0.25">
      <c r="B10" s="27" t="s">
        <v>405</v>
      </c>
      <c r="C10" s="25" t="s">
        <v>491</v>
      </c>
      <c r="D10" s="22"/>
      <c r="E10" s="22">
        <v>0</v>
      </c>
      <c r="F10" s="22">
        <v>0</v>
      </c>
    </row>
    <row r="11" spans="2:6" x14ac:dyDescent="0.25">
      <c r="B11" s="27" t="s">
        <v>405</v>
      </c>
      <c r="C11" s="25" t="s">
        <v>397</v>
      </c>
      <c r="D11" s="22"/>
      <c r="E11" s="22"/>
      <c r="F11" s="22"/>
    </row>
    <row r="12" spans="2:6" x14ac:dyDescent="0.25">
      <c r="B12" s="27" t="s">
        <v>405</v>
      </c>
      <c r="C12" s="25" t="s">
        <v>398</v>
      </c>
      <c r="D12" s="22"/>
      <c r="E12" s="22"/>
      <c r="F12" s="22"/>
    </row>
    <row r="13" spans="2:6" x14ac:dyDescent="0.25">
      <c r="B13" s="27" t="s">
        <v>405</v>
      </c>
      <c r="C13" s="25" t="s">
        <v>492</v>
      </c>
      <c r="D13" s="22"/>
      <c r="E13" s="22">
        <v>2</v>
      </c>
      <c r="F13" s="22">
        <v>10</v>
      </c>
    </row>
    <row r="14" spans="2:6" x14ac:dyDescent="0.25">
      <c r="B14" s="27" t="s">
        <v>405</v>
      </c>
      <c r="C14" s="25" t="s">
        <v>399</v>
      </c>
      <c r="D14" s="22"/>
      <c r="E14" s="22"/>
      <c r="F14" s="22"/>
    </row>
    <row r="15" spans="2:6" x14ac:dyDescent="0.25">
      <c r="B15" s="27" t="s">
        <v>405</v>
      </c>
      <c r="C15" s="25" t="s">
        <v>400</v>
      </c>
      <c r="D15" s="22"/>
      <c r="E15" s="22"/>
      <c r="F15" s="22"/>
    </row>
    <row r="16" spans="2:6" x14ac:dyDescent="0.25">
      <c r="B16" s="27" t="s">
        <v>405</v>
      </c>
      <c r="C16" s="25" t="s">
        <v>402</v>
      </c>
      <c r="D16" s="22"/>
      <c r="E16" s="22"/>
      <c r="F16" s="22"/>
    </row>
    <row r="17" spans="2:6" x14ac:dyDescent="0.25">
      <c r="B17" s="28" t="s">
        <v>404</v>
      </c>
      <c r="C17" s="25" t="s">
        <v>396</v>
      </c>
      <c r="D17" s="22"/>
      <c r="E17" s="22"/>
      <c r="F17" s="22"/>
    </row>
    <row r="18" spans="2:6" x14ac:dyDescent="0.25">
      <c r="B18" s="28" t="s">
        <v>404</v>
      </c>
      <c r="C18" s="25" t="s">
        <v>402</v>
      </c>
      <c r="D18" s="22"/>
      <c r="E18" s="22"/>
      <c r="F18" s="22"/>
    </row>
  </sheetData>
  <mergeCells count="2">
    <mergeCell ref="C3:F3"/>
    <mergeCell ref="C2:F2"/>
  </mergeCells>
  <dataValidations count="1">
    <dataValidation type="whole" operator="greaterThan" allowBlank="1" showInputMessage="1" showErrorMessage="1" sqref="E5:F18">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Crops</vt:lpstr>
      <vt:lpstr>Implements</vt:lpstr>
      <vt:lpstr>Enterprises</vt:lpstr>
      <vt:lpstr>Livestock &amp; fisheries</vt:lpstr>
      <vt:lpstr>Women &amp; Children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computer.kvkg@gmail.com</cp:lastModifiedBy>
  <dcterms:created xsi:type="dcterms:W3CDTF">2018-04-22T04:10:29Z</dcterms:created>
  <dcterms:modified xsi:type="dcterms:W3CDTF">2024-02-07T09:30:26Z</dcterms:modified>
</cp:coreProperties>
</file>